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13_ncr:1_{A0D6242F-F963-4FFD-BCF4-184C9BACC739}" xr6:coauthVersionLast="47" xr6:coauthVersionMax="47" xr10:uidLastSave="{00000000-0000-0000-0000-000000000000}"/>
  <bookViews>
    <workbookView xWindow="28680" yWindow="-120" windowWidth="20730" windowHeight="11040" tabRatio="887" xr2:uid="{00000000-000D-0000-FFFF-FFFF00000000}"/>
  </bookViews>
  <sheets>
    <sheet name="Indice" sheetId="2" r:id="rId1"/>
    <sheet name="Estado I" sheetId="3" r:id="rId2"/>
    <sheet name="Estado II" sheetId="4" state="hidden" r:id="rId3"/>
    <sheet name="Estado III" sheetId="13" state="hidden" r:id="rId4"/>
    <sheet name="Estado IV" sheetId="14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7" l="1"/>
  <c r="E2" i="3" l="1"/>
  <c r="F6" i="16" l="1"/>
  <c r="G6" i="16" s="1"/>
  <c r="H6" i="16" s="1"/>
  <c r="I6" i="16" s="1"/>
  <c r="F6" i="15"/>
  <c r="G6" i="15" s="1"/>
  <c r="H6" i="15" s="1"/>
  <c r="I6" i="15" s="1"/>
  <c r="F6" i="14" l="1"/>
  <c r="G6" i="14" s="1"/>
  <c r="H6" i="14" s="1"/>
  <c r="I6" i="14" s="1"/>
  <c r="F6" i="13"/>
  <c r="G6" i="13" s="1"/>
  <c r="H6" i="13" s="1"/>
  <c r="I6" i="13" s="1"/>
  <c r="F6" i="12"/>
  <c r="G6" i="12" s="1"/>
  <c r="H6" i="12" s="1"/>
  <c r="I6" i="12" s="1"/>
  <c r="F6" i="11" l="1"/>
  <c r="G6" i="11" s="1"/>
  <c r="H6" i="11" s="1"/>
  <c r="I6" i="11" s="1"/>
  <c r="E2" i="9"/>
  <c r="E2" i="10"/>
  <c r="E2" i="11" s="1"/>
  <c r="F6" i="10"/>
  <c r="G6" i="10" s="1"/>
  <c r="H6" i="10" s="1"/>
  <c r="I6" i="10" s="1"/>
  <c r="F6" i="9"/>
  <c r="G6" i="9" s="1"/>
  <c r="H6" i="9" s="1"/>
  <c r="I6" i="9" s="1"/>
  <c r="F7" i="8" l="1"/>
  <c r="G7" i="8" s="1"/>
  <c r="H7" i="8" s="1"/>
  <c r="I7" i="8" s="1"/>
  <c r="E2" i="8"/>
  <c r="G7" i="7"/>
  <c r="H7" i="7" s="1"/>
  <c r="E2" i="7"/>
  <c r="F7" i="6"/>
  <c r="G7" i="6" s="1"/>
  <c r="H7" i="6" s="1"/>
  <c r="I7" i="6" s="1"/>
  <c r="E2" i="6"/>
  <c r="F7" i="5"/>
  <c r="G7" i="5" s="1"/>
  <c r="H7" i="5" s="1"/>
  <c r="I7" i="5" s="1"/>
  <c r="E2" i="5"/>
  <c r="F7" i="4"/>
  <c r="G7" i="4" s="1"/>
  <c r="H7" i="4" s="1"/>
  <c r="I7" i="4" s="1"/>
  <c r="E2" i="4"/>
  <c r="E2" i="13" s="1"/>
  <c r="E2" i="14" s="1"/>
  <c r="F7" i="3"/>
  <c r="G7" i="3" s="1"/>
  <c r="H7" i="3" s="1"/>
  <c r="I7" i="3" s="1"/>
  <c r="I7" i="7" l="1"/>
  <c r="E2" i="15"/>
  <c r="E2" i="16" s="1"/>
  <c r="E2" i="12"/>
</calcChain>
</file>

<file path=xl/sharedStrings.xml><?xml version="1.0" encoding="utf-8"?>
<sst xmlns="http://schemas.openxmlformats.org/spreadsheetml/2006/main" count="2385" uniqueCount="1208">
  <si>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</si>
  <si>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</si>
  <si>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</si>
  <si>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</si>
  <si>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</si>
  <si>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</si>
  <si>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Costa Rica</t>
  </si>
  <si>
    <t xml:space="preserve">Cobertura: </t>
  </si>
  <si>
    <t>Costa Rica Gobierno Central Consolidado</t>
  </si>
  <si>
    <t xml:space="preserve">Frecuencia: </t>
  </si>
  <si>
    <t>Anual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</si>
  <si>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</si>
  <si>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</si>
  <si>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</si>
  <si>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</si>
  <si>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</si>
  <si>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</si>
  <si>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</si>
  <si>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</si>
  <si>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</si>
  <si>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</si>
  <si>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</si>
  <si>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</si>
  <si>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</si>
  <si>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</si>
  <si>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</si>
  <si>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</si>
  <si>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</si>
  <si>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</si>
  <si>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</si>
  <si>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</si>
  <si>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</si>
  <si>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</si>
  <si>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</si>
  <si>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</si>
  <si>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</si>
  <si>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</si>
  <si>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</si>
  <si>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</si>
  <si>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</si>
  <si>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</si>
  <si>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</si>
  <si>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</si>
  <si>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</si>
  <si>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</si>
  <si>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</si>
  <si>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</si>
  <si>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</si>
  <si>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</si>
  <si>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</si>
  <si>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</si>
  <si>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</si>
  <si>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</si>
  <si>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</si>
  <si>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</si>
  <si>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</si>
  <si>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</si>
  <si>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</si>
  <si>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</si>
  <si>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</si>
  <si>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</si>
  <si>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</si>
  <si>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</si>
  <si>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</si>
  <si>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</si>
  <si>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</si>
  <si>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</si>
  <si>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</si>
  <si>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</si>
  <si>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</si>
  <si>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</si>
  <si>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</si>
  <si>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</si>
  <si>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</si>
  <si>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</si>
  <si>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</si>
  <si>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</si>
  <si>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</si>
  <si>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</si>
  <si>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</si>
  <si>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</si>
  <si>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</si>
  <si>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</si>
  <si>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</si>
  <si>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</si>
  <si>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</si>
  <si>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</si>
  <si>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</si>
  <si>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</si>
  <si>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</si>
  <si>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</si>
  <si>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</si>
  <si>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</si>
  <si>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</si>
  <si>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</si>
  <si>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</si>
  <si>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</si>
  <si>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</si>
  <si>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</si>
  <si>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</si>
  <si>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</si>
  <si>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</si>
  <si>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</si>
  <si>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</si>
  <si>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</si>
  <si>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</si>
  <si>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</si>
  <si>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</si>
  <si>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</si>
  <si>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</si>
  <si>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</si>
  <si>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</si>
  <si>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</si>
  <si>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</si>
  <si>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</si>
  <si>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</si>
  <si>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</si>
  <si>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</si>
  <si>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</si>
  <si>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</si>
  <si>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</si>
  <si>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</si>
  <si>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</si>
  <si>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</si>
  <si>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</si>
  <si>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</si>
  <si>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</si>
  <si>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</si>
  <si>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</si>
  <si>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</si>
  <si>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</si>
  <si>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</si>
  <si>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</si>
  <si>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</si>
  <si>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</si>
  <si>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</si>
  <si>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</si>
  <si>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</si>
  <si>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</si>
  <si>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</si>
  <si>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</si>
  <si>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</si>
  <si>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</si>
  <si>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</si>
  <si>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</si>
  <si>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</si>
  <si>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</si>
  <si>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</si>
  <si>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</si>
  <si>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</si>
  <si>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</si>
  <si>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</si>
  <si>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</si>
  <si>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</si>
  <si>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</si>
  <si>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</si>
  <si>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</si>
  <si>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</si>
  <si>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</si>
  <si>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</si>
  <si>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</si>
  <si>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</si>
  <si>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</si>
  <si>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</si>
  <si>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</si>
  <si>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</si>
  <si>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</si>
  <si>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</si>
  <si>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</si>
  <si>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</si>
  <si>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</si>
  <si>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</si>
  <si>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</si>
  <si>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</si>
  <si>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</si>
  <si>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</si>
  <si>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</si>
  <si>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</si>
  <si>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</si>
  <si>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</si>
  <si>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</si>
  <si>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</si>
  <si>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</si>
  <si>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</si>
  <si>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</si>
  <si>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</si>
  <si>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</si>
  <si>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</si>
  <si>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</si>
  <si>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</si>
  <si>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Millones moneda nacional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</si>
  <si>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</si>
  <si>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</si>
  <si>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</si>
  <si>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</si>
  <si>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</si>
  <si>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</si>
  <si>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</si>
  <si>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</si>
  <si>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</si>
  <si>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</si>
  <si>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</si>
  <si>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</si>
  <si>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</si>
  <si>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</si>
  <si>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</si>
  <si>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</si>
  <si>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</si>
  <si>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</si>
  <si>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</si>
  <si>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</si>
  <si>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</si>
  <si>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</si>
  <si>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</si>
  <si>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</si>
  <si>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</si>
  <si>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</si>
  <si>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</si>
  <si>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</si>
  <si>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</si>
  <si>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</si>
  <si>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</si>
  <si>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</si>
  <si>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</si>
  <si>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</si>
  <si>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</si>
  <si>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</si>
  <si>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</si>
  <si>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</si>
  <si>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</si>
  <si>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</si>
  <si>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</si>
  <si>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</si>
  <si>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</si>
  <si>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</si>
  <si>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</si>
  <si>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</si>
  <si>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</si>
  <si>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</si>
  <si>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</si>
  <si>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</si>
  <si>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</si>
  <si>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</si>
  <si>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</si>
  <si>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</si>
  <si>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</si>
  <si>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</si>
  <si>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</si>
  <si>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</si>
  <si>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</si>
  <si>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</si>
  <si>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</si>
  <si>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</si>
  <si>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</si>
  <si>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Años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</si>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</sst>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b/>
      <sz val="7.5"/>
      <color theme="0"/>
      <name val="Futura Lt BT"/>
    </font>
    <font>
      <b/>
      <sz val="7.5"/>
      <color theme="1"/>
      <name val="Futura Lt BT"/>
    </font>
    <font>
      <b/>
      <sz val="7.5"/>
      <color indexed="12"/>
      <name val="Futura Lt BT"/>
    </font>
    <font>
      <sz val="7.5"/>
      <color theme="0"/>
      <name val="Futura Lt BT"/>
    </font>
    <font>
      <b/>
      <sz val="7.5"/>
      <name val="Futura Lt BT"/>
    </font>
    <font>
      <sz val="11"/>
      <color theme="0"/>
      <name val="Calibri"/>
      <family val="2"/>
      <scheme val="minor"/>
    </font>
    <font>
      <b/>
      <i/>
      <sz val="7.5"/>
      <color theme="0"/>
      <name val="Futura Lt BT"/>
    </font>
    <font>
      <sz val="7.5"/>
      <color theme="0"/>
      <name val="Segoe Print"/>
      <family val="2"/>
    </font>
    <font>
      <sz val="11"/>
      <color theme="0"/>
      <name val="Futura Lt BT"/>
      <family val="2"/>
    </font>
    <font>
      <u/>
      <sz val="11"/>
      <color theme="8"/>
      <name val="Calibri"/>
      <family val="2"/>
    </font>
    <font>
      <b/>
      <sz val="8"/>
      <color theme="0"/>
      <name val="Futura Md BT"/>
      <family val="2"/>
    </font>
    <font>
      <b/>
      <sz val="8"/>
      <color theme="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57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2" borderId="9" xfId="3" applyFont="1" applyFill="1" applyBorder="1" applyAlignment="1" applyProtection="1">
      <alignment horizontal="center"/>
    </xf>
    <xf numFmtId="43" fontId="38" fillId="0" borderId="0" xfId="0" applyNumberFormat="1" applyFont="1"/>
    <xf numFmtId="167" fontId="38" fillId="0" borderId="0" xfId="0" applyNumberFormat="1" applyFont="1"/>
    <xf numFmtId="0" fontId="56" fillId="2" borderId="0" xfId="0" applyFont="1" applyFill="1"/>
    <xf numFmtId="166" fontId="56" fillId="2" borderId="9" xfId="3" applyFont="1" applyFill="1" applyBorder="1" applyAlignment="1" applyProtection="1">
      <alignment horizontal="right"/>
    </xf>
    <xf numFmtId="0" fontId="56" fillId="2" borderId="13" xfId="0" applyFont="1" applyFill="1" applyBorder="1"/>
    <xf numFmtId="0" fontId="56" fillId="2" borderId="11" xfId="0" applyFont="1" applyFill="1" applyBorder="1"/>
    <xf numFmtId="43" fontId="0" fillId="0" borderId="0" xfId="0" applyNumberFormat="1"/>
    <xf numFmtId="166" fontId="57" fillId="0" borderId="9" xfId="3" applyFont="1" applyFill="1" applyBorder="1" applyAlignment="1" applyProtection="1">
      <alignment horizontal="right"/>
    </xf>
    <xf numFmtId="166" fontId="58" fillId="2" borderId="9" xfId="3" applyFont="1" applyFill="1" applyBorder="1" applyAlignment="1" applyProtection="1">
      <alignment horizontal="center"/>
    </xf>
    <xf numFmtId="166" fontId="59" fillId="0" borderId="9" xfId="3" applyFont="1" applyFill="1" applyBorder="1" applyAlignment="1" applyProtection="1">
      <alignment horizontal="right"/>
    </xf>
    <xf numFmtId="166" fontId="56" fillId="0" borderId="9" xfId="3" applyFont="1" applyFill="1" applyBorder="1" applyAlignment="1" applyProtection="1">
      <alignment horizontal="right"/>
    </xf>
    <xf numFmtId="167" fontId="57" fillId="2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56" fillId="4" borderId="9" xfId="0" applyNumberFormat="1" applyFont="1" applyFill="1" applyBorder="1" applyAlignment="1" applyProtection="1">
      <alignment horizontal="right"/>
      <protection locked="0"/>
    </xf>
    <xf numFmtId="167" fontId="59" fillId="4" borderId="9" xfId="0" applyNumberFormat="1" applyFont="1" applyFill="1" applyBorder="1" applyAlignment="1" applyProtection="1">
      <alignment horizontal="right"/>
      <protection locked="0"/>
    </xf>
    <xf numFmtId="166" fontId="57" fillId="4" borderId="9" xfId="3" applyFont="1" applyFill="1" applyBorder="1" applyAlignment="1" applyProtection="1">
      <alignment horizontal="right"/>
    </xf>
    <xf numFmtId="166" fontId="59" fillId="4" borderId="9" xfId="3" applyFont="1" applyFill="1" applyBorder="1" applyAlignment="1" applyProtection="1">
      <alignment horizontal="right"/>
    </xf>
    <xf numFmtId="0" fontId="55" fillId="3" borderId="9" xfId="9" applyNumberFormat="1" applyFont="1" applyFill="1" applyBorder="1" applyAlignment="1" applyProtection="1">
      <alignment horizontal="center"/>
    </xf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0" fontId="60" fillId="0" borderId="0" xfId="0" applyFont="1"/>
    <xf numFmtId="49" fontId="61" fillId="2" borderId="4" xfId="0" applyNumberFormat="1" applyFont="1" applyFill="1" applyBorder="1" applyAlignment="1">
      <alignment horizontal="left"/>
    </xf>
    <xf numFmtId="0" fontId="61" fillId="2" borderId="0" xfId="0" applyFont="1" applyFill="1"/>
    <xf numFmtId="49" fontId="61" fillId="2" borderId="12" xfId="0" applyNumberFormat="1" applyFont="1" applyFill="1" applyBorder="1" applyAlignment="1">
      <alignment horizontal="left"/>
    </xf>
    <xf numFmtId="0" fontId="61" fillId="2" borderId="13" xfId="0" applyFont="1" applyFill="1" applyBorder="1"/>
    <xf numFmtId="49" fontId="61" fillId="2" borderId="14" xfId="0" applyNumberFormat="1" applyFont="1" applyFill="1" applyBorder="1" applyAlignment="1">
      <alignment horizontal="left"/>
    </xf>
    <xf numFmtId="0" fontId="61" fillId="2" borderId="11" xfId="0" applyFont="1" applyFill="1" applyBorder="1"/>
    <xf numFmtId="49" fontId="55" fillId="2" borderId="15" xfId="0" applyNumberFormat="1" applyFont="1" applyFill="1" applyBorder="1" applyAlignment="1">
      <alignment vertical="top" wrapText="1"/>
    </xf>
    <xf numFmtId="0" fontId="55" fillId="2" borderId="16" xfId="0" applyFont="1" applyFill="1" applyBorder="1" applyAlignment="1">
      <alignment vertical="center"/>
    </xf>
    <xf numFmtId="49" fontId="62" fillId="0" borderId="0" xfId="0" applyNumberFormat="1" applyFont="1"/>
    <xf numFmtId="0" fontId="62" fillId="0" borderId="0" xfId="0" applyFont="1"/>
    <xf numFmtId="49" fontId="24" fillId="2" borderId="17" xfId="0" applyNumberFormat="1" applyFont="1" applyFill="1" applyBorder="1" applyAlignment="1">
      <alignment horizontal="left"/>
    </xf>
    <xf numFmtId="0" fontId="24" fillId="2" borderId="18" xfId="0" applyFont="1" applyFill="1" applyBorder="1"/>
    <xf numFmtId="0" fontId="63" fillId="0" borderId="0" xfId="0" applyFont="1"/>
    <xf numFmtId="166" fontId="60" fillId="0" borderId="0" xfId="0" applyNumberFormat="1" applyFont="1"/>
    <xf numFmtId="0" fontId="19" fillId="2" borderId="18" xfId="0" applyFont="1" applyFill="1" applyBorder="1"/>
    <xf numFmtId="0" fontId="64" fillId="0" borderId="0" xfId="1" applyFont="1" applyAlignment="1" applyProtection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65" fillId="3" borderId="0" xfId="0" applyFont="1" applyFill="1" applyAlignment="1">
      <alignment horizontal="center"/>
    </xf>
    <xf numFmtId="0" fontId="66" fillId="3" borderId="4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/>
    </xf>
    <xf numFmtId="0" fontId="66" fillId="3" borderId="5" xfId="0" applyFont="1" applyFill="1" applyBorder="1" applyAlignment="1">
      <alignment horizontal="center" vertical="center"/>
    </xf>
    <xf numFmtId="0" fontId="66" fillId="3" borderId="6" xfId="0" applyFont="1" applyFill="1" applyBorder="1" applyAlignment="1">
      <alignment horizontal="center" vertical="center"/>
    </xf>
  </cellXfs>
  <cellStyles count="44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250119</xdr:colOff>
      <xdr:row>7</xdr:row>
      <xdr:rowOff>50447</xdr:rowOff>
    </xdr:to>
    <xdr:grpSp>
      <xdr:nvGrpSpPr>
        <xdr:cNvPr id="12" name="Grupo 1">
          <a:extLst>
            <a:ext uri="{FF2B5EF4-FFF2-40B4-BE49-F238E27FC236}">
              <a16:creationId xmlns:a16="http://schemas.microsoft.com/office/drawing/2014/main" id="{90F8E0E1-4D6A-4D3F-84C0-420FE70568D0}"/>
            </a:ext>
          </a:extLst>
        </xdr:cNvPr>
        <xdr:cNvGrpSpPr>
          <a:grpSpLocks/>
        </xdr:cNvGrpSpPr>
      </xdr:nvGrpSpPr>
      <xdr:grpSpPr bwMode="auto">
        <a:xfrm>
          <a:off x="0" y="361950"/>
          <a:ext cx="12604044" cy="952147"/>
          <a:chOff x="0" y="532063"/>
          <a:chExt cx="13470685" cy="1019175"/>
        </a:xfrm>
      </xdr:grpSpPr>
      <xdr:grpSp>
        <xdr:nvGrpSpPr>
          <xdr:cNvPr id="13" name="Grupo 2">
            <a:extLst>
              <a:ext uri="{FF2B5EF4-FFF2-40B4-BE49-F238E27FC236}">
                <a16:creationId xmlns:a16="http://schemas.microsoft.com/office/drawing/2014/main" id="{4D7C4CCF-F835-FD75-892B-ED2EA0BA3F74}"/>
              </a:ext>
            </a:extLst>
          </xdr:cNvPr>
          <xdr:cNvGrpSpPr>
            <a:grpSpLocks/>
          </xdr:cNvGrpSpPr>
        </xdr:nvGrpSpPr>
        <xdr:grpSpPr bwMode="auto"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5" name="Imagen 5">
              <a:extLst>
                <a:ext uri="{FF2B5EF4-FFF2-40B4-BE49-F238E27FC236}">
                  <a16:creationId xmlns:a16="http://schemas.microsoft.com/office/drawing/2014/main" id="{B00525FB-AA21-A0F3-A0EF-E6B5975F86C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6" name="Imagen 6">
              <a:extLst>
                <a:ext uri="{FF2B5EF4-FFF2-40B4-BE49-F238E27FC236}">
                  <a16:creationId xmlns:a16="http://schemas.microsoft.com/office/drawing/2014/main" id="{D1B5DB1B-07DE-D08A-A1D3-803DE4E4252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7" name="Imagen 7">
              <a:extLst>
                <a:ext uri="{FF2B5EF4-FFF2-40B4-BE49-F238E27FC236}">
                  <a16:creationId xmlns:a16="http://schemas.microsoft.com/office/drawing/2014/main" id="{46AAEA43-C829-7A52-7684-1271ECCBC7F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8" name="Google Shape;111;p1">
              <a:extLst>
                <a:ext uri="{FF2B5EF4-FFF2-40B4-BE49-F238E27FC236}">
                  <a16:creationId xmlns:a16="http://schemas.microsoft.com/office/drawing/2014/main" id="{CCA78F70-BD53-FC3F-FD0E-7A076971AFBE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1">
              <a:extLst>
                <a:ext uri="{FF2B5EF4-FFF2-40B4-BE49-F238E27FC236}">
                  <a16:creationId xmlns:a16="http://schemas.microsoft.com/office/drawing/2014/main" id="{DE2D4CC8-9891-E8BB-2C79-5F319959A2D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62C16C2E-A188-5529-CA0D-99EE22CC659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00225" y="762000"/>
              <a:ext cx="1981200" cy="5238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Imagen 1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A672B1FF-A604-D46D-126B-252593A7ADD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9865"/>
            <a:stretch>
              <a:fillRect/>
            </a:stretch>
          </xdr:blipFill>
          <xdr:spPr bwMode="auto">
            <a:xfrm>
              <a:off x="9459208" y="626512"/>
              <a:ext cx="2657475" cy="6197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4" name="Imagen 3" descr="Imagen que contiene Texto&#10;&#10;Descripción generada automáticamente">
            <a:extLst>
              <a:ext uri="{FF2B5EF4-FFF2-40B4-BE49-F238E27FC236}">
                <a16:creationId xmlns:a16="http://schemas.microsoft.com/office/drawing/2014/main" id="{9853DDCC-264C-25B0-7BA5-B0231E71CE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56236" y="549776"/>
            <a:ext cx="1314449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578909</xdr:colOff>
      <xdr:row>8</xdr:row>
      <xdr:rowOff>52917</xdr:rowOff>
    </xdr:from>
    <xdr:to>
      <xdr:col>15</xdr:col>
      <xdr:colOff>121709</xdr:colOff>
      <xdr:row>14</xdr:row>
      <xdr:rowOff>108303</xdr:rowOff>
    </xdr:to>
    <xdr:grpSp>
      <xdr:nvGrpSpPr>
        <xdr:cNvPr id="22" name="Grupo 11">
          <a:extLst>
            <a:ext uri="{FF2B5EF4-FFF2-40B4-BE49-F238E27FC236}">
              <a16:creationId xmlns:a16="http://schemas.microsoft.com/office/drawing/2014/main" id="{2B17F5E4-9632-48CA-8B18-7F6D3CC1FB78}"/>
            </a:ext>
          </a:extLst>
        </xdr:cNvPr>
        <xdr:cNvGrpSpPr>
          <a:grpSpLocks/>
        </xdr:cNvGrpSpPr>
      </xdr:nvGrpSpPr>
      <xdr:grpSpPr bwMode="auto">
        <a:xfrm>
          <a:off x="1572684" y="1497542"/>
          <a:ext cx="9944100" cy="1141236"/>
          <a:chOff x="1499235" y="1767840"/>
          <a:chExt cx="9944100" cy="1196340"/>
        </a:xfrm>
      </xdr:grpSpPr>
      <xdr:pic>
        <xdr:nvPicPr>
          <xdr:cNvPr id="23" name="Imagen 17">
            <a:extLst>
              <a:ext uri="{FF2B5EF4-FFF2-40B4-BE49-F238E27FC236}">
                <a16:creationId xmlns:a16="http://schemas.microsoft.com/office/drawing/2014/main" id="{DC5379DD-0379-FD66-1B0C-87E4E316F9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335A5DCC-FEA3-9835-92DC-D5A0DAF4500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318DAEA6-470C-18AA-74D1-DABE4F8270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Normal="100" workbookViewId="0">
      <selection activeCell="C17" sqref="C17:P17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26" t="s">
        <v>0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5"/>
    </row>
    <row r="18" spans="2:17" ht="30">
      <c r="B18" s="5"/>
      <c r="C18" s="226" t="s">
        <v>1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5"/>
    </row>
    <row r="19" spans="2:17" ht="30">
      <c r="B19" s="5"/>
      <c r="C19" s="227" t="s">
        <v>2</v>
      </c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8</v>
      </c>
      <c r="I25" s="7"/>
      <c r="J25" s="7"/>
      <c r="K25" s="8"/>
      <c r="L25" s="8"/>
    </row>
    <row r="26" spans="2:17" ht="23">
      <c r="F26" s="9" t="s">
        <v>9</v>
      </c>
      <c r="G26" s="7"/>
      <c r="H26" s="7" t="s">
        <v>10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11</v>
      </c>
      <c r="G28" s="7"/>
      <c r="H28" s="7"/>
      <c r="I28" s="7"/>
      <c r="J28" s="7"/>
      <c r="K28" s="8"/>
      <c r="L28" s="8"/>
    </row>
    <row r="29" spans="2:17" ht="18">
      <c r="G29" s="228" t="s">
        <v>12</v>
      </c>
      <c r="H29" s="228"/>
      <c r="I29" s="8"/>
      <c r="J29" s="8"/>
      <c r="K29" s="8"/>
      <c r="L29" s="8"/>
    </row>
    <row r="30" spans="2:17" ht="18">
      <c r="G30" s="10" t="s">
        <v>13</v>
      </c>
      <c r="H30" s="10"/>
      <c r="I30" s="10"/>
      <c r="J30" s="10"/>
      <c r="K30" s="11"/>
      <c r="L30" s="8"/>
    </row>
    <row r="31" spans="2:17" ht="18">
      <c r="G31" s="10" t="s">
        <v>14</v>
      </c>
      <c r="H31" s="10"/>
      <c r="I31" s="10"/>
      <c r="J31" s="10"/>
      <c r="K31" s="11"/>
      <c r="L31" s="8"/>
    </row>
    <row r="32" spans="2:17" ht="18">
      <c r="G32" s="10" t="s">
        <v>15</v>
      </c>
      <c r="H32" s="10"/>
      <c r="I32" s="10"/>
      <c r="J32" s="10"/>
      <c r="K32" s="11"/>
      <c r="L32" s="8"/>
    </row>
    <row r="33" spans="6:13" ht="18">
      <c r="G33" s="10" t="s">
        <v>16</v>
      </c>
      <c r="H33" s="10"/>
      <c r="I33" s="10"/>
      <c r="J33" s="10"/>
      <c r="K33" s="10"/>
      <c r="L33" s="10"/>
      <c r="M33" s="10"/>
    </row>
    <row r="34" spans="6:13" ht="18">
      <c r="G34" s="10" t="s">
        <v>17</v>
      </c>
      <c r="H34" s="10"/>
      <c r="I34" s="10"/>
      <c r="J34" s="10"/>
      <c r="K34" s="10"/>
      <c r="L34" s="10"/>
      <c r="M34" s="10"/>
    </row>
    <row r="35" spans="6:13" ht="18">
      <c r="G35" s="10" t="s">
        <v>18</v>
      </c>
      <c r="H35" s="10"/>
      <c r="I35" s="10"/>
      <c r="J35" s="10"/>
      <c r="K35" s="10"/>
      <c r="L35" s="10"/>
      <c r="M35" s="10"/>
    </row>
    <row r="36" spans="6:13" ht="18">
      <c r="G36" s="10" t="s">
        <v>19</v>
      </c>
      <c r="H36" s="10"/>
      <c r="I36" s="10"/>
      <c r="J36" s="10"/>
      <c r="K36" s="10"/>
      <c r="L36" s="10"/>
      <c r="M36" s="10"/>
    </row>
    <row r="37" spans="6:13" ht="18">
      <c r="G37" s="10" t="s">
        <v>20</v>
      </c>
      <c r="H37" s="10"/>
      <c r="I37" s="10"/>
      <c r="J37" s="10"/>
      <c r="K37" s="10"/>
      <c r="L37" s="10"/>
      <c r="M37" s="10"/>
    </row>
    <row r="38" spans="6:13" ht="18">
      <c r="G38" s="10" t="s">
        <v>21</v>
      </c>
      <c r="H38" s="10"/>
      <c r="I38" s="10"/>
      <c r="J38" s="10"/>
      <c r="K38" s="10"/>
      <c r="L38" s="10"/>
      <c r="M38" s="10"/>
    </row>
    <row r="39" spans="6:13" ht="18">
      <c r="G39" s="10" t="s">
        <v>22</v>
      </c>
      <c r="H39" s="10"/>
      <c r="I39" s="10"/>
      <c r="J39" s="10"/>
      <c r="K39" s="10"/>
      <c r="L39" s="10"/>
      <c r="M39" s="10"/>
    </row>
    <row r="40" spans="6:13" ht="18">
      <c r="G40" s="10" t="s">
        <v>23</v>
      </c>
      <c r="H40" s="10"/>
      <c r="I40" s="10"/>
      <c r="J40" s="10"/>
      <c r="K40" s="10"/>
      <c r="L40" s="10"/>
      <c r="M40" s="10"/>
    </row>
    <row r="41" spans="6:13" ht="18">
      <c r="G41" s="10" t="s">
        <v>24</v>
      </c>
      <c r="H41" s="10"/>
      <c r="I41" s="10"/>
      <c r="J41" s="10"/>
      <c r="K41" s="10"/>
      <c r="L41" s="10"/>
      <c r="M41" s="10"/>
    </row>
    <row r="42" spans="6:13" ht="18">
      <c r="G42" s="10" t="s">
        <v>25</v>
      </c>
      <c r="H42" s="10"/>
      <c r="I42" s="10"/>
      <c r="J42" s="10"/>
      <c r="K42" s="10"/>
      <c r="L42" s="10"/>
      <c r="M42" s="10"/>
    </row>
    <row r="43" spans="6:13" ht="18">
      <c r="G43" s="10" t="s">
        <v>26</v>
      </c>
      <c r="H43" s="10"/>
      <c r="I43" s="10"/>
      <c r="J43" s="10"/>
      <c r="K43" s="10"/>
      <c r="L43" s="10"/>
      <c r="M43" s="10"/>
    </row>
    <row r="44" spans="6:13" ht="18">
      <c r="G44" s="10" t="s">
        <v>27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29" t="s">
        <v>28</v>
      </c>
      <c r="G46" s="229"/>
      <c r="H46" s="229"/>
      <c r="I46" s="229"/>
      <c r="J46" s="229"/>
      <c r="K46" s="229"/>
      <c r="L46" s="229"/>
    </row>
    <row r="47" spans="6:13" ht="25.75" customHeight="1">
      <c r="F47" s="230"/>
      <c r="G47" s="230"/>
      <c r="H47" s="230"/>
      <c r="I47" s="230"/>
      <c r="J47" s="230"/>
      <c r="K47" s="230"/>
      <c r="L47" s="230"/>
    </row>
    <row r="48" spans="6:13" ht="33" customHeight="1">
      <c r="F48" s="230"/>
      <c r="G48" s="230"/>
      <c r="H48" s="230"/>
      <c r="I48" s="230"/>
      <c r="J48" s="230"/>
      <c r="K48" s="230"/>
      <c r="L48" s="230"/>
    </row>
    <row r="89" spans="11:12">
      <c r="K89" t="s">
        <v>29</v>
      </c>
      <c r="L89" t="s">
        <v>30</v>
      </c>
    </row>
    <row r="90" spans="11:12">
      <c r="K90" t="s">
        <v>31</v>
      </c>
      <c r="L90" t="s">
        <v>32</v>
      </c>
    </row>
    <row r="91" spans="11:12">
      <c r="K91" t="s">
        <v>33</v>
      </c>
      <c r="L91" t="s">
        <v>34</v>
      </c>
    </row>
    <row r="92" spans="11:12">
      <c r="K92" t="s">
        <v>35</v>
      </c>
      <c r="L92" t="s">
        <v>36</v>
      </c>
    </row>
    <row r="93" spans="11:12">
      <c r="K93" t="s">
        <v>37</v>
      </c>
      <c r="L93" t="s">
        <v>38</v>
      </c>
    </row>
    <row r="94" spans="11:12">
      <c r="K94" t="s">
        <v>39</v>
      </c>
      <c r="L94" t="s">
        <v>40</v>
      </c>
    </row>
    <row r="95" spans="11:12">
      <c r="K95" t="s">
        <v>41</v>
      </c>
      <c r="L95" t="s">
        <v>42</v>
      </c>
    </row>
    <row r="96" spans="11:12">
      <c r="K96" t="s">
        <v>43</v>
      </c>
      <c r="L96" t="s">
        <v>44</v>
      </c>
    </row>
    <row r="97" spans="11:12">
      <c r="K97" t="s">
        <v>45</v>
      </c>
      <c r="L97" t="s">
        <v>46</v>
      </c>
    </row>
    <row r="98" spans="11:12">
      <c r="K98" t="s">
        <v>47</v>
      </c>
      <c r="L98" t="s">
        <v>48</v>
      </c>
    </row>
    <row r="99" spans="11:12">
      <c r="K99" t="s">
        <v>49</v>
      </c>
      <c r="L99" t="s">
        <v>50</v>
      </c>
    </row>
    <row r="100" spans="11:12">
      <c r="K100" t="s">
        <v>51</v>
      </c>
      <c r="L100" t="s">
        <v>52</v>
      </c>
    </row>
    <row r="101" spans="11:12">
      <c r="K101" t="s">
        <v>53</v>
      </c>
      <c r="L101" t="s">
        <v>54</v>
      </c>
    </row>
    <row r="102" spans="11:12">
      <c r="K102" t="s">
        <v>55</v>
      </c>
      <c r="L102" t="s">
        <v>56</v>
      </c>
    </row>
    <row r="103" spans="11:12">
      <c r="K103" t="s">
        <v>57</v>
      </c>
      <c r="L103" t="s">
        <v>58</v>
      </c>
    </row>
    <row r="104" spans="11:12">
      <c r="K104" t="s">
        <v>59</v>
      </c>
      <c r="L104" t="s">
        <v>60</v>
      </c>
    </row>
    <row r="105" spans="11:12">
      <c r="K105" t="s">
        <v>61</v>
      </c>
      <c r="L105" t="s">
        <v>62</v>
      </c>
    </row>
    <row r="106" spans="11:12">
      <c r="K106" t="s">
        <v>63</v>
      </c>
      <c r="L106" t="s">
        <v>64</v>
      </c>
    </row>
    <row r="107" spans="11:12">
      <c r="K107" t="s">
        <v>65</v>
      </c>
      <c r="L107" t="s">
        <v>66</v>
      </c>
    </row>
    <row r="108" spans="11:12">
      <c r="K108" t="s">
        <v>67</v>
      </c>
      <c r="L108" t="s">
        <v>68</v>
      </c>
    </row>
    <row r="109" spans="11:12">
      <c r="K109" t="s">
        <v>69</v>
      </c>
      <c r="L109" t="s">
        <v>70</v>
      </c>
    </row>
    <row r="110" spans="11:12">
      <c r="K110" t="s">
        <v>71</v>
      </c>
      <c r="L110" t="s">
        <v>72</v>
      </c>
    </row>
    <row r="111" spans="11:12">
      <c r="K111" t="s">
        <v>73</v>
      </c>
      <c r="L111" t="s">
        <v>74</v>
      </c>
    </row>
    <row r="112" spans="11:12">
      <c r="K112" t="s">
        <v>75</v>
      </c>
      <c r="L112" t="s">
        <v>76</v>
      </c>
    </row>
    <row r="113" spans="11:12">
      <c r="K113" t="s">
        <v>77</v>
      </c>
      <c r="L113" t="s">
        <v>78</v>
      </c>
    </row>
    <row r="114" spans="11:12">
      <c r="K114" t="s">
        <v>79</v>
      </c>
      <c r="L114" t="s">
        <v>80</v>
      </c>
    </row>
    <row r="115" spans="11:12">
      <c r="K115" t="s">
        <v>81</v>
      </c>
      <c r="L115" t="s">
        <v>82</v>
      </c>
    </row>
    <row r="116" spans="11:12">
      <c r="K116" t="s">
        <v>83</v>
      </c>
      <c r="L116" t="s">
        <v>84</v>
      </c>
    </row>
    <row r="117" spans="11:12">
      <c r="K117" t="s">
        <v>85</v>
      </c>
      <c r="L117" t="s">
        <v>86</v>
      </c>
    </row>
    <row r="118" spans="11:12">
      <c r="K118" t="s">
        <v>87</v>
      </c>
      <c r="L118" t="s">
        <v>88</v>
      </c>
    </row>
    <row r="119" spans="11:12">
      <c r="K119" t="s">
        <v>89</v>
      </c>
      <c r="L119" t="s">
        <v>90</v>
      </c>
    </row>
    <row r="120" spans="11:12">
      <c r="K120" t="s">
        <v>91</v>
      </c>
      <c r="L120" t="s">
        <v>92</v>
      </c>
    </row>
    <row r="121" spans="11:12">
      <c r="K121" t="s">
        <v>93</v>
      </c>
      <c r="L121" t="s">
        <v>94</v>
      </c>
    </row>
    <row r="122" spans="11:12">
      <c r="K122" t="s">
        <v>95</v>
      </c>
      <c r="L122" t="s">
        <v>78</v>
      </c>
    </row>
    <row r="123" spans="11:12">
      <c r="K123" t="s">
        <v>96</v>
      </c>
      <c r="L123" t="s">
        <v>80</v>
      </c>
    </row>
    <row r="124" spans="11:12">
      <c r="K124" t="s">
        <v>97</v>
      </c>
      <c r="L124" t="s">
        <v>98</v>
      </c>
    </row>
    <row r="125" spans="11:12">
      <c r="K125" t="s">
        <v>99</v>
      </c>
      <c r="L125" t="s">
        <v>100</v>
      </c>
    </row>
    <row r="126" spans="11:12">
      <c r="K126" t="s">
        <v>101</v>
      </c>
      <c r="L126" t="s">
        <v>86</v>
      </c>
    </row>
    <row r="127" spans="11:12">
      <c r="K127" t="s">
        <v>102</v>
      </c>
      <c r="L127" t="s">
        <v>103</v>
      </c>
    </row>
    <row r="128" spans="11:12">
      <c r="K128" t="s">
        <v>104</v>
      </c>
      <c r="L128" t="s">
        <v>105</v>
      </c>
    </row>
    <row r="129" spans="11:12">
      <c r="K129" t="s">
        <v>106</v>
      </c>
      <c r="L129" t="s">
        <v>107</v>
      </c>
    </row>
    <row r="130" spans="11:12">
      <c r="K130" t="s">
        <v>108</v>
      </c>
      <c r="L130" t="s">
        <v>109</v>
      </c>
    </row>
    <row r="131" spans="11:12">
      <c r="K131" t="s">
        <v>110</v>
      </c>
      <c r="L131" t="s">
        <v>111</v>
      </c>
    </row>
    <row r="132" spans="11:12">
      <c r="K132" t="s">
        <v>112</v>
      </c>
      <c r="L132" t="s">
        <v>113</v>
      </c>
    </row>
    <row r="133" spans="11:12">
      <c r="K133" t="s">
        <v>114</v>
      </c>
      <c r="L133" t="s">
        <v>115</v>
      </c>
    </row>
    <row r="134" spans="11:12">
      <c r="K134" t="s">
        <v>116</v>
      </c>
      <c r="L134" t="s">
        <v>117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I37"/>
  <sheetViews>
    <sheetView topLeftCell="C1" workbookViewId="0">
      <selection activeCell="E6" sqref="E6:I7"/>
    </sheetView>
  </sheetViews>
  <sheetFormatPr baseColWidth="10" defaultColWidth="11.453125" defaultRowHeight="14"/>
  <cols>
    <col min="1" max="2" width="11.453125" style="111"/>
    <col min="3" max="3" width="84.81640625" style="111" customWidth="1"/>
    <col min="4" max="258" width="11.453125" style="111"/>
    <col min="259" max="259" width="84.81640625" style="111" customWidth="1"/>
    <col min="260" max="514" width="11.453125" style="111"/>
    <col min="515" max="515" width="84.81640625" style="111" customWidth="1"/>
    <col min="516" max="770" width="11.453125" style="111"/>
    <col min="771" max="771" width="84.81640625" style="111" customWidth="1"/>
    <col min="772" max="1026" width="11.453125" style="111"/>
    <col min="1027" max="1027" width="84.81640625" style="111" customWidth="1"/>
    <col min="1028" max="1282" width="11.453125" style="111"/>
    <col min="1283" max="1283" width="84.81640625" style="111" customWidth="1"/>
    <col min="1284" max="1538" width="11.453125" style="111"/>
    <col min="1539" max="1539" width="84.81640625" style="111" customWidth="1"/>
    <col min="1540" max="1794" width="11.453125" style="111"/>
    <col min="1795" max="1795" width="84.81640625" style="111" customWidth="1"/>
    <col min="1796" max="2050" width="11.453125" style="111"/>
    <col min="2051" max="2051" width="84.81640625" style="111" customWidth="1"/>
    <col min="2052" max="2306" width="11.453125" style="111"/>
    <col min="2307" max="2307" width="84.81640625" style="111" customWidth="1"/>
    <col min="2308" max="2562" width="11.453125" style="111"/>
    <col min="2563" max="2563" width="84.81640625" style="111" customWidth="1"/>
    <col min="2564" max="2818" width="11.453125" style="111"/>
    <col min="2819" max="2819" width="84.81640625" style="111" customWidth="1"/>
    <col min="2820" max="3074" width="11.453125" style="111"/>
    <col min="3075" max="3075" width="84.81640625" style="111" customWidth="1"/>
    <col min="3076" max="3330" width="11.453125" style="111"/>
    <col min="3331" max="3331" width="84.81640625" style="111" customWidth="1"/>
    <col min="3332" max="3586" width="11.453125" style="111"/>
    <col min="3587" max="3587" width="84.81640625" style="111" customWidth="1"/>
    <col min="3588" max="3842" width="11.453125" style="111"/>
    <col min="3843" max="3843" width="84.81640625" style="111" customWidth="1"/>
    <col min="3844" max="4098" width="11.453125" style="111"/>
    <col min="4099" max="4099" width="84.81640625" style="111" customWidth="1"/>
    <col min="4100" max="4354" width="11.453125" style="111"/>
    <col min="4355" max="4355" width="84.81640625" style="111" customWidth="1"/>
    <col min="4356" max="4610" width="11.453125" style="111"/>
    <col min="4611" max="4611" width="84.81640625" style="111" customWidth="1"/>
    <col min="4612" max="4866" width="11.453125" style="111"/>
    <col min="4867" max="4867" width="84.81640625" style="111" customWidth="1"/>
    <col min="4868" max="5122" width="11.453125" style="111"/>
    <col min="5123" max="5123" width="84.81640625" style="111" customWidth="1"/>
    <col min="5124" max="5378" width="11.453125" style="111"/>
    <col min="5379" max="5379" width="84.81640625" style="111" customWidth="1"/>
    <col min="5380" max="5634" width="11.453125" style="111"/>
    <col min="5635" max="5635" width="84.81640625" style="111" customWidth="1"/>
    <col min="5636" max="5890" width="11.453125" style="111"/>
    <col min="5891" max="5891" width="84.81640625" style="111" customWidth="1"/>
    <col min="5892" max="6146" width="11.453125" style="111"/>
    <col min="6147" max="6147" width="84.81640625" style="111" customWidth="1"/>
    <col min="6148" max="6402" width="11.453125" style="111"/>
    <col min="6403" max="6403" width="84.81640625" style="111" customWidth="1"/>
    <col min="6404" max="6658" width="11.453125" style="111"/>
    <col min="6659" max="6659" width="84.81640625" style="111" customWidth="1"/>
    <col min="6660" max="6914" width="11.453125" style="111"/>
    <col min="6915" max="6915" width="84.81640625" style="111" customWidth="1"/>
    <col min="6916" max="7170" width="11.453125" style="111"/>
    <col min="7171" max="7171" width="84.81640625" style="111" customWidth="1"/>
    <col min="7172" max="7426" width="11.453125" style="111"/>
    <col min="7427" max="7427" width="84.81640625" style="111" customWidth="1"/>
    <col min="7428" max="7682" width="11.453125" style="111"/>
    <col min="7683" max="7683" width="84.81640625" style="111" customWidth="1"/>
    <col min="7684" max="7938" width="11.453125" style="111"/>
    <col min="7939" max="7939" width="84.81640625" style="111" customWidth="1"/>
    <col min="7940" max="8194" width="11.453125" style="111"/>
    <col min="8195" max="8195" width="84.81640625" style="111" customWidth="1"/>
    <col min="8196" max="8450" width="11.453125" style="111"/>
    <col min="8451" max="8451" width="84.81640625" style="111" customWidth="1"/>
    <col min="8452" max="8706" width="11.453125" style="111"/>
    <col min="8707" max="8707" width="84.81640625" style="111" customWidth="1"/>
    <col min="8708" max="8962" width="11.453125" style="111"/>
    <col min="8963" max="8963" width="84.81640625" style="111" customWidth="1"/>
    <col min="8964" max="9218" width="11.453125" style="111"/>
    <col min="9219" max="9219" width="84.81640625" style="111" customWidth="1"/>
    <col min="9220" max="9474" width="11.453125" style="111"/>
    <col min="9475" max="9475" width="84.81640625" style="111" customWidth="1"/>
    <col min="9476" max="9730" width="11.453125" style="111"/>
    <col min="9731" max="9731" width="84.81640625" style="111" customWidth="1"/>
    <col min="9732" max="9986" width="11.453125" style="111"/>
    <col min="9987" max="9987" width="84.81640625" style="111" customWidth="1"/>
    <col min="9988" max="10242" width="11.453125" style="111"/>
    <col min="10243" max="10243" width="84.81640625" style="111" customWidth="1"/>
    <col min="10244" max="10498" width="11.453125" style="111"/>
    <col min="10499" max="10499" width="84.81640625" style="111" customWidth="1"/>
    <col min="10500" max="10754" width="11.453125" style="111"/>
    <col min="10755" max="10755" width="84.81640625" style="111" customWidth="1"/>
    <col min="10756" max="11010" width="11.453125" style="111"/>
    <col min="11011" max="11011" width="84.81640625" style="111" customWidth="1"/>
    <col min="11012" max="11266" width="11.453125" style="111"/>
    <col min="11267" max="11267" width="84.81640625" style="111" customWidth="1"/>
    <col min="11268" max="11522" width="11.453125" style="111"/>
    <col min="11523" max="11523" width="84.81640625" style="111" customWidth="1"/>
    <col min="11524" max="11778" width="11.453125" style="111"/>
    <col min="11779" max="11779" width="84.81640625" style="111" customWidth="1"/>
    <col min="11780" max="12034" width="11.453125" style="111"/>
    <col min="12035" max="12035" width="84.81640625" style="111" customWidth="1"/>
    <col min="12036" max="12290" width="11.453125" style="111"/>
    <col min="12291" max="12291" width="84.81640625" style="111" customWidth="1"/>
    <col min="12292" max="12546" width="11.453125" style="111"/>
    <col min="12547" max="12547" width="84.81640625" style="111" customWidth="1"/>
    <col min="12548" max="12802" width="11.453125" style="111"/>
    <col min="12803" max="12803" width="84.81640625" style="111" customWidth="1"/>
    <col min="12804" max="13058" width="11.453125" style="111"/>
    <col min="13059" max="13059" width="84.81640625" style="111" customWidth="1"/>
    <col min="13060" max="13314" width="11.453125" style="111"/>
    <col min="13315" max="13315" width="84.81640625" style="111" customWidth="1"/>
    <col min="13316" max="13570" width="11.453125" style="111"/>
    <col min="13571" max="13571" width="84.81640625" style="111" customWidth="1"/>
    <col min="13572" max="13826" width="11.453125" style="111"/>
    <col min="13827" max="13827" width="84.81640625" style="111" customWidth="1"/>
    <col min="13828" max="14082" width="11.453125" style="111"/>
    <col min="14083" max="14083" width="84.81640625" style="111" customWidth="1"/>
    <col min="14084" max="14338" width="11.453125" style="111"/>
    <col min="14339" max="14339" width="84.81640625" style="111" customWidth="1"/>
    <col min="14340" max="14594" width="11.453125" style="111"/>
    <col min="14595" max="14595" width="84.81640625" style="111" customWidth="1"/>
    <col min="14596" max="14850" width="11.453125" style="111"/>
    <col min="14851" max="14851" width="84.81640625" style="111" customWidth="1"/>
    <col min="14852" max="15106" width="11.453125" style="111"/>
    <col min="15107" max="15107" width="84.81640625" style="111" customWidth="1"/>
    <col min="15108" max="15362" width="11.453125" style="111"/>
    <col min="15363" max="15363" width="84.81640625" style="111" customWidth="1"/>
    <col min="15364" max="15618" width="11.453125" style="111"/>
    <col min="15619" max="15619" width="84.81640625" style="111" customWidth="1"/>
    <col min="15620" max="15874" width="11.453125" style="111"/>
    <col min="15875" max="15875" width="84.81640625" style="111" customWidth="1"/>
    <col min="15876" max="16130" width="11.453125" style="111"/>
    <col min="16131" max="16131" width="84.81640625" style="111" customWidth="1"/>
    <col min="16132" max="16384" width="11.453125" style="111"/>
  </cols>
  <sheetData>
    <row r="1" spans="2:9" ht="14.5">
      <c r="B1" s="12" t="s">
        <v>118</v>
      </c>
    </row>
    <row r="2" spans="2:9" ht="15.5">
      <c r="B2" s="51" t="s">
        <v>119</v>
      </c>
      <c r="C2" s="52"/>
      <c r="D2" s="28"/>
      <c r="E2" s="241" t="str">
        <f>+Indice!H25</f>
        <v>Costa Rica Gobierno Central Consolidado</v>
      </c>
      <c r="F2" s="241"/>
      <c r="G2" s="241"/>
      <c r="H2" s="241"/>
      <c r="I2" s="241"/>
    </row>
    <row r="3" spans="2:9" ht="15.5">
      <c r="B3" s="51" t="s">
        <v>696</v>
      </c>
      <c r="C3" s="53"/>
      <c r="D3" s="22"/>
      <c r="E3" s="242" t="s">
        <v>190</v>
      </c>
      <c r="F3" s="242"/>
      <c r="G3" s="242"/>
      <c r="H3" s="242"/>
      <c r="I3" s="242"/>
    </row>
    <row r="4" spans="2:9">
      <c r="B4" s="19"/>
      <c r="C4" s="20"/>
      <c r="D4" s="21"/>
      <c r="E4" s="243" t="s">
        <v>254</v>
      </c>
      <c r="F4" s="244"/>
      <c r="G4" s="244"/>
      <c r="H4" s="244"/>
      <c r="I4" s="244"/>
    </row>
    <row r="5" spans="2:9">
      <c r="B5" s="250" t="s">
        <v>697</v>
      </c>
      <c r="C5" s="251"/>
      <c r="D5" s="22"/>
      <c r="E5" s="236"/>
      <c r="F5" s="237"/>
      <c r="G5" s="237"/>
      <c r="H5" s="237"/>
      <c r="I5" s="237"/>
    </row>
    <row r="6" spans="2:9">
      <c r="B6" s="250"/>
      <c r="C6" s="251"/>
      <c r="D6" s="22"/>
      <c r="E6" s="247">
        <v>2019</v>
      </c>
      <c r="F6" s="247">
        <f>+E6+1</f>
        <v>2020</v>
      </c>
      <c r="G6" s="247">
        <f>+F6+1</f>
        <v>2021</v>
      </c>
      <c r="H6" s="247">
        <f>+G6+1</f>
        <v>2022</v>
      </c>
      <c r="I6" s="247">
        <f>+H6+1</f>
        <v>2023</v>
      </c>
    </row>
    <row r="7" spans="2:9">
      <c r="B7" s="102"/>
      <c r="C7" s="103"/>
      <c r="D7" s="22"/>
      <c r="E7" s="247"/>
      <c r="F7" s="247"/>
      <c r="G7" s="247"/>
      <c r="H7" s="247"/>
      <c r="I7" s="247"/>
    </row>
    <row r="8" spans="2:9">
      <c r="B8" s="90" t="s">
        <v>698</v>
      </c>
      <c r="C8" s="91" t="s">
        <v>699</v>
      </c>
      <c r="D8" s="104" t="s">
        <v>126</v>
      </c>
      <c r="E8" s="134"/>
      <c r="F8" s="134"/>
      <c r="G8" s="134"/>
      <c r="H8" s="134"/>
      <c r="I8" s="134"/>
    </row>
    <row r="9" spans="2:9">
      <c r="B9" s="135" t="s">
        <v>310</v>
      </c>
      <c r="C9" s="136" t="s">
        <v>700</v>
      </c>
      <c r="D9" s="137" t="s">
        <v>126</v>
      </c>
      <c r="E9" s="130"/>
      <c r="F9" s="130"/>
      <c r="G9" s="130"/>
      <c r="H9" s="130"/>
      <c r="I9" s="130"/>
    </row>
    <row r="10" spans="2:9">
      <c r="B10" s="42" t="s">
        <v>701</v>
      </c>
      <c r="C10" s="30" t="s">
        <v>702</v>
      </c>
      <c r="D10" s="109" t="s">
        <v>126</v>
      </c>
      <c r="E10" s="130"/>
      <c r="F10" s="130"/>
      <c r="G10" s="130"/>
      <c r="H10" s="130"/>
      <c r="I10" s="130"/>
    </row>
    <row r="11" spans="2:9">
      <c r="B11" s="42" t="s">
        <v>703</v>
      </c>
      <c r="C11" s="30" t="s">
        <v>649</v>
      </c>
      <c r="D11" s="109" t="s">
        <v>126</v>
      </c>
      <c r="E11" s="130"/>
      <c r="F11" s="130"/>
      <c r="G11" s="130"/>
      <c r="H11" s="130"/>
      <c r="I11" s="130"/>
    </row>
    <row r="12" spans="2:9">
      <c r="B12" s="42" t="s">
        <v>704</v>
      </c>
      <c r="C12" s="30" t="s">
        <v>651</v>
      </c>
      <c r="D12" s="109" t="s">
        <v>126</v>
      </c>
      <c r="E12" s="130"/>
      <c r="F12" s="130"/>
      <c r="G12" s="130"/>
      <c r="H12" s="130"/>
      <c r="I12" s="130"/>
    </row>
    <row r="13" spans="2:9">
      <c r="B13" s="42" t="s">
        <v>705</v>
      </c>
      <c r="C13" s="30" t="s">
        <v>653</v>
      </c>
      <c r="D13" s="109" t="s">
        <v>126</v>
      </c>
      <c r="E13" s="130"/>
      <c r="F13" s="130"/>
      <c r="G13" s="130"/>
      <c r="H13" s="130"/>
      <c r="I13" s="130"/>
    </row>
    <row r="14" spans="2:9">
      <c r="B14" s="42" t="s">
        <v>315</v>
      </c>
      <c r="C14" s="22" t="s">
        <v>706</v>
      </c>
      <c r="D14" s="109" t="s">
        <v>126</v>
      </c>
      <c r="E14" s="130"/>
      <c r="F14" s="130"/>
      <c r="G14" s="130"/>
      <c r="H14" s="130"/>
      <c r="I14" s="130"/>
    </row>
    <row r="15" spans="2:9">
      <c r="B15" s="42" t="s">
        <v>707</v>
      </c>
      <c r="C15" s="30" t="s">
        <v>656</v>
      </c>
      <c r="D15" s="109" t="s">
        <v>126</v>
      </c>
      <c r="E15" s="130"/>
      <c r="F15" s="130"/>
      <c r="G15" s="130"/>
      <c r="H15" s="130"/>
      <c r="I15" s="130"/>
    </row>
    <row r="16" spans="2:9">
      <c r="B16" s="42" t="s">
        <v>708</v>
      </c>
      <c r="C16" s="30" t="s">
        <v>658</v>
      </c>
      <c r="D16" s="109" t="s">
        <v>126</v>
      </c>
      <c r="E16" s="130"/>
      <c r="F16" s="130"/>
      <c r="G16" s="130"/>
      <c r="H16" s="130"/>
      <c r="I16" s="130"/>
    </row>
    <row r="17" spans="2:9">
      <c r="B17" s="42" t="s">
        <v>709</v>
      </c>
      <c r="C17" s="30" t="s">
        <v>660</v>
      </c>
      <c r="D17" s="109" t="s">
        <v>126</v>
      </c>
      <c r="E17" s="130"/>
      <c r="F17" s="130"/>
      <c r="G17" s="130"/>
      <c r="H17" s="130"/>
      <c r="I17" s="130"/>
    </row>
    <row r="18" spans="2:9">
      <c r="B18" s="42" t="s">
        <v>710</v>
      </c>
      <c r="C18" s="30" t="s">
        <v>662</v>
      </c>
      <c r="D18" s="109" t="s">
        <v>126</v>
      </c>
      <c r="E18" s="130"/>
      <c r="F18" s="130"/>
      <c r="G18" s="130"/>
      <c r="H18" s="130"/>
      <c r="I18" s="130"/>
    </row>
    <row r="19" spans="2:9">
      <c r="B19" s="42" t="s">
        <v>711</v>
      </c>
      <c r="C19" s="30" t="s">
        <v>664</v>
      </c>
      <c r="D19" s="109" t="s">
        <v>126</v>
      </c>
      <c r="E19" s="130"/>
      <c r="F19" s="130"/>
      <c r="G19" s="130"/>
      <c r="H19" s="130"/>
      <c r="I19" s="130"/>
    </row>
    <row r="20" spans="2:9">
      <c r="B20" s="42" t="s">
        <v>712</v>
      </c>
      <c r="C20" s="30" t="s">
        <v>666</v>
      </c>
      <c r="D20" s="109" t="s">
        <v>126</v>
      </c>
      <c r="E20" s="130"/>
      <c r="F20" s="130"/>
      <c r="G20" s="130"/>
      <c r="H20" s="130"/>
      <c r="I20" s="130"/>
    </row>
    <row r="21" spans="2:9">
      <c r="B21" s="42" t="s">
        <v>713</v>
      </c>
      <c r="C21" s="30" t="s">
        <v>668</v>
      </c>
      <c r="D21" s="109" t="s">
        <v>126</v>
      </c>
      <c r="E21" s="130"/>
      <c r="F21" s="130"/>
      <c r="G21" s="130"/>
      <c r="H21" s="130"/>
      <c r="I21" s="130"/>
    </row>
    <row r="22" spans="2:9">
      <c r="B22" s="42" t="s">
        <v>714</v>
      </c>
      <c r="C22" s="30" t="s">
        <v>670</v>
      </c>
      <c r="D22" s="109" t="s">
        <v>126</v>
      </c>
      <c r="E22" s="130"/>
      <c r="F22" s="130"/>
      <c r="G22" s="130"/>
      <c r="H22" s="130"/>
      <c r="I22" s="130"/>
    </row>
    <row r="23" spans="2:9">
      <c r="B23" s="42" t="s">
        <v>715</v>
      </c>
      <c r="C23" s="30" t="s">
        <v>76</v>
      </c>
      <c r="D23" s="109" t="s">
        <v>126</v>
      </c>
      <c r="E23" s="130"/>
      <c r="F23" s="130"/>
      <c r="G23" s="130"/>
      <c r="H23" s="130"/>
      <c r="I23" s="130"/>
    </row>
    <row r="24" spans="2:9">
      <c r="B24" s="42" t="s">
        <v>716</v>
      </c>
      <c r="C24" s="30" t="s">
        <v>94</v>
      </c>
      <c r="D24" s="109" t="s">
        <v>126</v>
      </c>
      <c r="E24" s="130"/>
      <c r="F24" s="130"/>
      <c r="G24" s="130"/>
      <c r="H24" s="130"/>
      <c r="I24" s="130"/>
    </row>
    <row r="25" spans="2:9">
      <c r="B25" s="43" t="s">
        <v>319</v>
      </c>
      <c r="C25" s="33" t="s">
        <v>717</v>
      </c>
      <c r="D25" s="123" t="s">
        <v>126</v>
      </c>
      <c r="E25" s="130"/>
      <c r="F25" s="130"/>
      <c r="G25" s="130"/>
      <c r="H25" s="130"/>
      <c r="I25" s="130"/>
    </row>
    <row r="26" spans="2:9">
      <c r="B26" s="42" t="s">
        <v>718</v>
      </c>
      <c r="C26" s="30" t="s">
        <v>675</v>
      </c>
      <c r="D26" s="22" t="s">
        <v>126</v>
      </c>
      <c r="E26" s="130"/>
      <c r="F26" s="130"/>
      <c r="G26" s="130"/>
      <c r="H26" s="130"/>
      <c r="I26" s="130"/>
    </row>
    <row r="27" spans="2:9">
      <c r="B27" s="42" t="s">
        <v>719</v>
      </c>
      <c r="C27" s="30" t="s">
        <v>677</v>
      </c>
      <c r="D27" s="22" t="s">
        <v>126</v>
      </c>
      <c r="E27" s="130"/>
      <c r="F27" s="130"/>
      <c r="G27" s="130"/>
      <c r="H27" s="130"/>
      <c r="I27" s="130"/>
    </row>
    <row r="28" spans="2:9">
      <c r="B28" s="42" t="s">
        <v>720</v>
      </c>
      <c r="C28" s="30" t="s">
        <v>679</v>
      </c>
      <c r="D28" s="22" t="s">
        <v>126</v>
      </c>
      <c r="E28" s="130"/>
      <c r="F28" s="130"/>
      <c r="G28" s="130"/>
      <c r="H28" s="130"/>
      <c r="I28" s="130"/>
    </row>
    <row r="29" spans="2:9">
      <c r="B29" s="42" t="s">
        <v>721</v>
      </c>
      <c r="C29" s="30" t="s">
        <v>681</v>
      </c>
      <c r="D29" s="22" t="s">
        <v>126</v>
      </c>
      <c r="E29" s="130"/>
      <c r="F29" s="130"/>
      <c r="G29" s="130"/>
      <c r="H29" s="130"/>
      <c r="I29" s="130"/>
    </row>
    <row r="30" spans="2:9">
      <c r="B30" s="42" t="s">
        <v>722</v>
      </c>
      <c r="C30" s="30" t="s">
        <v>683</v>
      </c>
      <c r="D30" s="22" t="s">
        <v>126</v>
      </c>
      <c r="E30" s="130"/>
      <c r="F30" s="130"/>
      <c r="G30" s="130"/>
      <c r="H30" s="130"/>
      <c r="I30" s="130"/>
    </row>
    <row r="31" spans="2:9">
      <c r="B31" s="42" t="s">
        <v>723</v>
      </c>
      <c r="C31" s="30" t="s">
        <v>724</v>
      </c>
      <c r="D31" s="22" t="s">
        <v>126</v>
      </c>
      <c r="E31" s="130"/>
      <c r="F31" s="130"/>
      <c r="G31" s="130"/>
      <c r="H31" s="130"/>
      <c r="I31" s="130"/>
    </row>
    <row r="32" spans="2:9">
      <c r="B32" s="42" t="s">
        <v>725</v>
      </c>
      <c r="C32" s="30" t="s">
        <v>687</v>
      </c>
      <c r="D32" s="22" t="s">
        <v>126</v>
      </c>
      <c r="E32" s="130"/>
      <c r="F32" s="130"/>
      <c r="G32" s="130"/>
      <c r="H32" s="130"/>
      <c r="I32" s="130"/>
    </row>
    <row r="33" spans="2:9">
      <c r="B33" s="42" t="s">
        <v>726</v>
      </c>
      <c r="C33" s="30" t="s">
        <v>689</v>
      </c>
      <c r="D33" s="22" t="s">
        <v>126</v>
      </c>
      <c r="E33" s="130"/>
      <c r="F33" s="130"/>
      <c r="G33" s="130"/>
      <c r="H33" s="130"/>
      <c r="I33" s="130"/>
    </row>
    <row r="34" spans="2:9">
      <c r="B34" s="40" t="s">
        <v>727</v>
      </c>
      <c r="C34" s="94" t="s">
        <v>728</v>
      </c>
      <c r="D34" s="22" t="s">
        <v>126</v>
      </c>
      <c r="E34" s="130"/>
      <c r="F34" s="130"/>
      <c r="G34" s="130"/>
      <c r="H34" s="130"/>
      <c r="I34" s="130"/>
    </row>
    <row r="35" spans="2:9">
      <c r="B35" s="131" t="s">
        <v>729</v>
      </c>
      <c r="C35" s="132" t="s">
        <v>730</v>
      </c>
      <c r="D35" s="22" t="s">
        <v>126</v>
      </c>
      <c r="E35" s="186"/>
      <c r="F35" s="130"/>
      <c r="G35" s="130"/>
      <c r="H35" s="130"/>
      <c r="I35" s="130"/>
    </row>
    <row r="36" spans="2:9">
      <c r="B36" s="42" t="s">
        <v>156</v>
      </c>
      <c r="C36" s="116" t="s">
        <v>176</v>
      </c>
      <c r="D36" s="22" t="s">
        <v>126</v>
      </c>
      <c r="E36" s="133"/>
      <c r="F36" s="133"/>
      <c r="G36" s="133"/>
      <c r="H36" s="133"/>
      <c r="I36" s="133"/>
    </row>
    <row r="37" spans="2:9">
      <c r="B37" s="24" t="s">
        <v>731</v>
      </c>
      <c r="C37" s="45" t="s">
        <v>732</v>
      </c>
      <c r="D37" s="25" t="s">
        <v>126</v>
      </c>
      <c r="E37" s="130"/>
      <c r="F37" s="130"/>
      <c r="G37" s="130"/>
      <c r="H37" s="130"/>
      <c r="I37" s="130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J116"/>
  <sheetViews>
    <sheetView zoomScale="110" zoomScaleNormal="110" workbookViewId="0">
      <selection activeCell="E6" sqref="E6:I7"/>
    </sheetView>
  </sheetViews>
  <sheetFormatPr baseColWidth="10" defaultColWidth="11.453125" defaultRowHeight="14"/>
  <cols>
    <col min="1" max="2" width="11.453125" style="111"/>
    <col min="3" max="3" width="57.453125" style="111" customWidth="1"/>
    <col min="4" max="4" width="11.453125" style="111"/>
    <col min="5" max="6" width="15.453125" style="111" bestFit="1" customWidth="1"/>
    <col min="7" max="9" width="11.453125" style="111"/>
    <col min="10" max="10" width="17.7265625" style="111" customWidth="1"/>
    <col min="11" max="258" width="11.453125" style="111"/>
    <col min="259" max="259" width="57.453125" style="111" customWidth="1"/>
    <col min="260" max="514" width="11.453125" style="111"/>
    <col min="515" max="515" width="57.453125" style="111" customWidth="1"/>
    <col min="516" max="770" width="11.453125" style="111"/>
    <col min="771" max="771" width="57.453125" style="111" customWidth="1"/>
    <col min="772" max="1026" width="11.453125" style="111"/>
    <col min="1027" max="1027" width="57.453125" style="111" customWidth="1"/>
    <col min="1028" max="1282" width="11.453125" style="111"/>
    <col min="1283" max="1283" width="57.453125" style="111" customWidth="1"/>
    <col min="1284" max="1538" width="11.453125" style="111"/>
    <col min="1539" max="1539" width="57.453125" style="111" customWidth="1"/>
    <col min="1540" max="1794" width="11.453125" style="111"/>
    <col min="1795" max="1795" width="57.453125" style="111" customWidth="1"/>
    <col min="1796" max="2050" width="11.453125" style="111"/>
    <col min="2051" max="2051" width="57.453125" style="111" customWidth="1"/>
    <col min="2052" max="2306" width="11.453125" style="111"/>
    <col min="2307" max="2307" width="57.453125" style="111" customWidth="1"/>
    <col min="2308" max="2562" width="11.453125" style="111"/>
    <col min="2563" max="2563" width="57.453125" style="111" customWidth="1"/>
    <col min="2564" max="2818" width="11.453125" style="111"/>
    <col min="2819" max="2819" width="57.453125" style="111" customWidth="1"/>
    <col min="2820" max="3074" width="11.453125" style="111"/>
    <col min="3075" max="3075" width="57.453125" style="111" customWidth="1"/>
    <col min="3076" max="3330" width="11.453125" style="111"/>
    <col min="3331" max="3331" width="57.453125" style="111" customWidth="1"/>
    <col min="3332" max="3586" width="11.453125" style="111"/>
    <col min="3587" max="3587" width="57.453125" style="111" customWidth="1"/>
    <col min="3588" max="3842" width="11.453125" style="111"/>
    <col min="3843" max="3843" width="57.453125" style="111" customWidth="1"/>
    <col min="3844" max="4098" width="11.453125" style="111"/>
    <col min="4099" max="4099" width="57.453125" style="111" customWidth="1"/>
    <col min="4100" max="4354" width="11.453125" style="111"/>
    <col min="4355" max="4355" width="57.453125" style="111" customWidth="1"/>
    <col min="4356" max="4610" width="11.453125" style="111"/>
    <col min="4611" max="4611" width="57.453125" style="111" customWidth="1"/>
    <col min="4612" max="4866" width="11.453125" style="111"/>
    <col min="4867" max="4867" width="57.453125" style="111" customWidth="1"/>
    <col min="4868" max="5122" width="11.453125" style="111"/>
    <col min="5123" max="5123" width="57.453125" style="111" customWidth="1"/>
    <col min="5124" max="5378" width="11.453125" style="111"/>
    <col min="5379" max="5379" width="57.453125" style="111" customWidth="1"/>
    <col min="5380" max="5634" width="11.453125" style="111"/>
    <col min="5635" max="5635" width="57.453125" style="111" customWidth="1"/>
    <col min="5636" max="5890" width="11.453125" style="111"/>
    <col min="5891" max="5891" width="57.453125" style="111" customWidth="1"/>
    <col min="5892" max="6146" width="11.453125" style="111"/>
    <col min="6147" max="6147" width="57.453125" style="111" customWidth="1"/>
    <col min="6148" max="6402" width="11.453125" style="111"/>
    <col min="6403" max="6403" width="57.453125" style="111" customWidth="1"/>
    <col min="6404" max="6658" width="11.453125" style="111"/>
    <col min="6659" max="6659" width="57.453125" style="111" customWidth="1"/>
    <col min="6660" max="6914" width="11.453125" style="111"/>
    <col min="6915" max="6915" width="57.453125" style="111" customWidth="1"/>
    <col min="6916" max="7170" width="11.453125" style="111"/>
    <col min="7171" max="7171" width="57.453125" style="111" customWidth="1"/>
    <col min="7172" max="7426" width="11.453125" style="111"/>
    <col min="7427" max="7427" width="57.453125" style="111" customWidth="1"/>
    <col min="7428" max="7682" width="11.453125" style="111"/>
    <col min="7683" max="7683" width="57.453125" style="111" customWidth="1"/>
    <col min="7684" max="7938" width="11.453125" style="111"/>
    <col min="7939" max="7939" width="57.453125" style="111" customWidth="1"/>
    <col min="7940" max="8194" width="11.453125" style="111"/>
    <col min="8195" max="8195" width="57.453125" style="111" customWidth="1"/>
    <col min="8196" max="8450" width="11.453125" style="111"/>
    <col min="8451" max="8451" width="57.453125" style="111" customWidth="1"/>
    <col min="8452" max="8706" width="11.453125" style="111"/>
    <col min="8707" max="8707" width="57.453125" style="111" customWidth="1"/>
    <col min="8708" max="8962" width="11.453125" style="111"/>
    <col min="8963" max="8963" width="57.453125" style="111" customWidth="1"/>
    <col min="8964" max="9218" width="11.453125" style="111"/>
    <col min="9219" max="9219" width="57.453125" style="111" customWidth="1"/>
    <col min="9220" max="9474" width="11.453125" style="111"/>
    <col min="9475" max="9475" width="57.453125" style="111" customWidth="1"/>
    <col min="9476" max="9730" width="11.453125" style="111"/>
    <col min="9731" max="9731" width="57.453125" style="111" customWidth="1"/>
    <col min="9732" max="9986" width="11.453125" style="111"/>
    <col min="9987" max="9987" width="57.453125" style="111" customWidth="1"/>
    <col min="9988" max="10242" width="11.453125" style="111"/>
    <col min="10243" max="10243" width="57.453125" style="111" customWidth="1"/>
    <col min="10244" max="10498" width="11.453125" style="111"/>
    <col min="10499" max="10499" width="57.453125" style="111" customWidth="1"/>
    <col min="10500" max="10754" width="11.453125" style="111"/>
    <col min="10755" max="10755" width="57.453125" style="111" customWidth="1"/>
    <col min="10756" max="11010" width="11.453125" style="111"/>
    <col min="11011" max="11011" width="57.453125" style="111" customWidth="1"/>
    <col min="11012" max="11266" width="11.453125" style="111"/>
    <col min="11267" max="11267" width="57.453125" style="111" customWidth="1"/>
    <col min="11268" max="11522" width="11.453125" style="111"/>
    <col min="11523" max="11523" width="57.453125" style="111" customWidth="1"/>
    <col min="11524" max="11778" width="11.453125" style="111"/>
    <col min="11779" max="11779" width="57.453125" style="111" customWidth="1"/>
    <col min="11780" max="12034" width="11.453125" style="111"/>
    <col min="12035" max="12035" width="57.453125" style="111" customWidth="1"/>
    <col min="12036" max="12290" width="11.453125" style="111"/>
    <col min="12291" max="12291" width="57.453125" style="111" customWidth="1"/>
    <col min="12292" max="12546" width="11.453125" style="111"/>
    <col min="12547" max="12547" width="57.453125" style="111" customWidth="1"/>
    <col min="12548" max="12802" width="11.453125" style="111"/>
    <col min="12803" max="12803" width="57.453125" style="111" customWidth="1"/>
    <col min="12804" max="13058" width="11.453125" style="111"/>
    <col min="13059" max="13059" width="57.453125" style="111" customWidth="1"/>
    <col min="13060" max="13314" width="11.453125" style="111"/>
    <col min="13315" max="13315" width="57.453125" style="111" customWidth="1"/>
    <col min="13316" max="13570" width="11.453125" style="111"/>
    <col min="13571" max="13571" width="57.453125" style="111" customWidth="1"/>
    <col min="13572" max="13826" width="11.453125" style="111"/>
    <col min="13827" max="13827" width="57.453125" style="111" customWidth="1"/>
    <col min="13828" max="14082" width="11.453125" style="111"/>
    <col min="14083" max="14083" width="57.453125" style="111" customWidth="1"/>
    <col min="14084" max="14338" width="11.453125" style="111"/>
    <col min="14339" max="14339" width="57.453125" style="111" customWidth="1"/>
    <col min="14340" max="14594" width="11.453125" style="111"/>
    <col min="14595" max="14595" width="57.453125" style="111" customWidth="1"/>
    <col min="14596" max="14850" width="11.453125" style="111"/>
    <col min="14851" max="14851" width="57.453125" style="111" customWidth="1"/>
    <col min="14852" max="15106" width="11.453125" style="111"/>
    <col min="15107" max="15107" width="57.453125" style="111" customWidth="1"/>
    <col min="15108" max="15362" width="11.453125" style="111"/>
    <col min="15363" max="15363" width="57.453125" style="111" customWidth="1"/>
    <col min="15364" max="15618" width="11.453125" style="111"/>
    <col min="15619" max="15619" width="57.453125" style="111" customWidth="1"/>
    <col min="15620" max="15874" width="11.453125" style="111"/>
    <col min="15875" max="15875" width="57.453125" style="111" customWidth="1"/>
    <col min="15876" max="16130" width="11.453125" style="111"/>
    <col min="16131" max="16131" width="57.453125" style="111" customWidth="1"/>
    <col min="16132" max="16384" width="11.453125" style="111"/>
  </cols>
  <sheetData>
    <row r="1" spans="2:10" ht="14.5">
      <c r="B1" s="12" t="s">
        <v>118</v>
      </c>
    </row>
    <row r="2" spans="2:10" ht="15.5">
      <c r="B2" s="51" t="s">
        <v>119</v>
      </c>
      <c r="C2" s="52"/>
      <c r="D2" s="28"/>
      <c r="E2" s="241" t="str">
        <f>+'Otras variaciones en Volumen'!E2:I2</f>
        <v>Costa Rica Gobierno Central Consolidado</v>
      </c>
      <c r="F2" s="241"/>
      <c r="G2" s="241"/>
      <c r="H2" s="241"/>
      <c r="I2" s="241"/>
    </row>
    <row r="3" spans="2:10" ht="15.5">
      <c r="B3" s="51" t="s">
        <v>733</v>
      </c>
      <c r="C3" s="53"/>
      <c r="D3" s="22"/>
      <c r="E3" s="242" t="s">
        <v>190</v>
      </c>
      <c r="F3" s="242"/>
      <c r="G3" s="242"/>
      <c r="H3" s="242"/>
      <c r="I3" s="242"/>
    </row>
    <row r="4" spans="2:10">
      <c r="B4" s="19"/>
      <c r="C4" s="20"/>
      <c r="D4" s="21"/>
      <c r="E4" s="243" t="s">
        <v>254</v>
      </c>
      <c r="F4" s="244"/>
      <c r="G4" s="244"/>
      <c r="H4" s="244"/>
      <c r="I4" s="244"/>
    </row>
    <row r="5" spans="2:10">
      <c r="B5" s="248" t="s">
        <v>734</v>
      </c>
      <c r="C5" s="249"/>
      <c r="D5" s="22"/>
      <c r="E5" s="236"/>
      <c r="F5" s="237"/>
      <c r="G5" s="237"/>
      <c r="H5" s="237"/>
      <c r="I5" s="237"/>
    </row>
    <row r="6" spans="2:10">
      <c r="B6" s="248"/>
      <c r="C6" s="249"/>
      <c r="D6" s="22"/>
      <c r="E6" s="247">
        <v>2019</v>
      </c>
      <c r="F6" s="247">
        <f>+E6+1</f>
        <v>2020</v>
      </c>
      <c r="G6" s="247">
        <f>+F6+1</f>
        <v>2021</v>
      </c>
      <c r="H6" s="247">
        <f>+G6+1</f>
        <v>2022</v>
      </c>
      <c r="I6" s="247">
        <f>+H6+1</f>
        <v>2023</v>
      </c>
    </row>
    <row r="7" spans="2:10">
      <c r="B7" s="102"/>
      <c r="C7" s="103"/>
      <c r="D7" s="22"/>
      <c r="E7" s="247"/>
      <c r="F7" s="247"/>
      <c r="G7" s="247"/>
      <c r="H7" s="247"/>
      <c r="I7" s="247"/>
    </row>
    <row r="8" spans="2:10">
      <c r="B8" s="90" t="s">
        <v>735</v>
      </c>
      <c r="C8" s="91" t="s">
        <v>736</v>
      </c>
      <c r="D8" s="104" t="s">
        <v>126</v>
      </c>
      <c r="E8" s="199"/>
      <c r="F8" s="199"/>
      <c r="G8" s="199"/>
      <c r="H8" s="199"/>
      <c r="I8" s="199"/>
      <c r="J8" s="189"/>
    </row>
    <row r="9" spans="2:10">
      <c r="B9" s="97" t="s">
        <v>737</v>
      </c>
      <c r="C9" s="112" t="s">
        <v>738</v>
      </c>
      <c r="D9" s="33" t="s">
        <v>126</v>
      </c>
      <c r="E9" s="200"/>
      <c r="F9" s="200"/>
      <c r="G9" s="200"/>
      <c r="H9" s="200"/>
      <c r="I9" s="200"/>
      <c r="J9" s="189"/>
    </row>
    <row r="10" spans="2:10">
      <c r="B10" s="40" t="s">
        <v>739</v>
      </c>
      <c r="C10" s="94" t="s">
        <v>740</v>
      </c>
      <c r="D10" s="22" t="s">
        <v>126</v>
      </c>
      <c r="E10" s="201"/>
      <c r="F10" s="201"/>
      <c r="G10" s="201"/>
      <c r="H10" s="201"/>
      <c r="I10" s="200"/>
      <c r="J10" s="189"/>
    </row>
    <row r="11" spans="2:10">
      <c r="B11" s="42" t="s">
        <v>741</v>
      </c>
      <c r="C11" s="95" t="s">
        <v>36</v>
      </c>
      <c r="D11" s="22" t="s">
        <v>126</v>
      </c>
      <c r="E11" s="130"/>
      <c r="F11" s="130"/>
      <c r="G11" s="130"/>
      <c r="H11" s="130"/>
      <c r="I11" s="130"/>
      <c r="J11" s="189"/>
    </row>
    <row r="12" spans="2:10">
      <c r="B12" s="42" t="s">
        <v>742</v>
      </c>
      <c r="C12" s="95" t="s">
        <v>38</v>
      </c>
      <c r="D12" s="22" t="s">
        <v>126</v>
      </c>
      <c r="E12" s="130"/>
      <c r="F12" s="130"/>
      <c r="G12" s="130"/>
      <c r="H12" s="130"/>
      <c r="I12" s="130"/>
      <c r="J12" s="189"/>
    </row>
    <row r="13" spans="2:10">
      <c r="B13" s="42" t="s">
        <v>743</v>
      </c>
      <c r="C13" s="95" t="s">
        <v>40</v>
      </c>
      <c r="D13" s="22" t="s">
        <v>126</v>
      </c>
      <c r="E13" s="130"/>
      <c r="F13" s="130"/>
      <c r="G13" s="130"/>
      <c r="H13" s="130"/>
      <c r="I13" s="130"/>
      <c r="J13" s="189"/>
    </row>
    <row r="14" spans="2:10">
      <c r="B14" s="42" t="s">
        <v>744</v>
      </c>
      <c r="C14" s="95" t="s">
        <v>42</v>
      </c>
      <c r="D14" s="22" t="s">
        <v>126</v>
      </c>
      <c r="E14" s="130"/>
      <c r="F14" s="130"/>
      <c r="G14" s="130"/>
      <c r="H14" s="130"/>
      <c r="I14" s="130"/>
      <c r="J14" s="189"/>
    </row>
    <row r="15" spans="2:10">
      <c r="B15" s="40" t="s">
        <v>745</v>
      </c>
      <c r="C15" s="94" t="s">
        <v>44</v>
      </c>
      <c r="D15" s="22" t="s">
        <v>126</v>
      </c>
      <c r="E15" s="201"/>
      <c r="F15" s="201"/>
      <c r="G15" s="201"/>
      <c r="H15" s="201"/>
      <c r="I15" s="200"/>
      <c r="J15" s="189"/>
    </row>
    <row r="16" spans="2:10">
      <c r="B16" s="40" t="s">
        <v>746</v>
      </c>
      <c r="C16" s="94" t="s">
        <v>46</v>
      </c>
      <c r="D16" s="22" t="s">
        <v>126</v>
      </c>
      <c r="E16" s="201"/>
      <c r="F16" s="201"/>
      <c r="G16" s="201"/>
      <c r="H16" s="201"/>
      <c r="I16" s="200"/>
      <c r="J16" s="189"/>
    </row>
    <row r="17" spans="2:10">
      <c r="B17" s="40" t="s">
        <v>747</v>
      </c>
      <c r="C17" s="94" t="s">
        <v>48</v>
      </c>
      <c r="D17" s="22" t="s">
        <v>126</v>
      </c>
      <c r="E17" s="201"/>
      <c r="F17" s="201"/>
      <c r="G17" s="201"/>
      <c r="H17" s="201"/>
      <c r="I17" s="200"/>
      <c r="J17" s="189"/>
    </row>
    <row r="18" spans="2:10">
      <c r="B18" s="42" t="s">
        <v>748</v>
      </c>
      <c r="C18" s="95" t="s">
        <v>50</v>
      </c>
      <c r="D18" s="22" t="s">
        <v>126</v>
      </c>
      <c r="E18" s="130"/>
      <c r="F18" s="130"/>
      <c r="G18" s="130"/>
      <c r="H18" s="130"/>
      <c r="I18" s="130"/>
      <c r="J18" s="189"/>
    </row>
    <row r="19" spans="2:10">
      <c r="B19" s="42" t="s">
        <v>749</v>
      </c>
      <c r="C19" s="95" t="s">
        <v>52</v>
      </c>
      <c r="D19" s="22" t="s">
        <v>126</v>
      </c>
      <c r="E19" s="130"/>
      <c r="F19" s="130"/>
      <c r="G19" s="130"/>
      <c r="H19" s="130"/>
      <c r="I19" s="130"/>
      <c r="J19" s="189"/>
    </row>
    <row r="20" spans="2:10">
      <c r="B20" s="42" t="s">
        <v>750</v>
      </c>
      <c r="C20" s="95" t="s">
        <v>54</v>
      </c>
      <c r="D20" s="22" t="s">
        <v>126</v>
      </c>
      <c r="E20" s="130"/>
      <c r="F20" s="130"/>
      <c r="G20" s="130"/>
      <c r="H20" s="130"/>
      <c r="I20" s="130"/>
      <c r="J20" s="189"/>
    </row>
    <row r="21" spans="2:10">
      <c r="B21" s="42" t="s">
        <v>751</v>
      </c>
      <c r="C21" s="95" t="s">
        <v>56</v>
      </c>
      <c r="D21" s="22" t="s">
        <v>126</v>
      </c>
      <c r="E21" s="130"/>
      <c r="F21" s="130"/>
      <c r="G21" s="130"/>
      <c r="H21" s="130"/>
      <c r="I21" s="130"/>
      <c r="J21" s="189"/>
    </row>
    <row r="22" spans="2:10">
      <c r="B22" s="113" t="s">
        <v>752</v>
      </c>
      <c r="C22" s="114" t="s">
        <v>753</v>
      </c>
      <c r="D22" s="115" t="s">
        <v>126</v>
      </c>
      <c r="E22" s="200"/>
      <c r="F22" s="200"/>
      <c r="G22" s="200"/>
      <c r="H22" s="200"/>
      <c r="I22" s="200"/>
      <c r="J22" s="189"/>
    </row>
    <row r="23" spans="2:10">
      <c r="B23" s="42" t="s">
        <v>754</v>
      </c>
      <c r="C23" s="30" t="s">
        <v>755</v>
      </c>
      <c r="D23" s="22" t="s">
        <v>126</v>
      </c>
      <c r="E23" s="130"/>
      <c r="F23" s="130"/>
      <c r="G23" s="130"/>
      <c r="H23" s="130"/>
      <c r="I23" s="130"/>
      <c r="J23" s="189"/>
    </row>
    <row r="24" spans="2:10">
      <c r="B24" s="42" t="s">
        <v>756</v>
      </c>
      <c r="C24" s="30" t="s">
        <v>757</v>
      </c>
      <c r="D24" s="22" t="s">
        <v>126</v>
      </c>
      <c r="E24" s="130"/>
      <c r="F24" s="130"/>
      <c r="G24" s="130"/>
      <c r="H24" s="130"/>
      <c r="I24" s="130"/>
      <c r="J24" s="189"/>
    </row>
    <row r="25" spans="2:10">
      <c r="B25" s="42" t="s">
        <v>758</v>
      </c>
      <c r="C25" s="30" t="s">
        <v>759</v>
      </c>
      <c r="D25" s="22" t="s">
        <v>126</v>
      </c>
      <c r="E25" s="130"/>
      <c r="F25" s="130"/>
      <c r="G25" s="130"/>
      <c r="H25" s="130"/>
      <c r="I25" s="130"/>
      <c r="J25" s="189"/>
    </row>
    <row r="26" spans="2:10">
      <c r="B26" s="42" t="s">
        <v>760</v>
      </c>
      <c r="C26" s="30" t="s">
        <v>761</v>
      </c>
      <c r="D26" s="22" t="s">
        <v>126</v>
      </c>
      <c r="E26" s="130"/>
      <c r="F26" s="130"/>
      <c r="G26" s="130"/>
      <c r="H26" s="130"/>
      <c r="I26" s="130"/>
      <c r="J26" s="189"/>
    </row>
    <row r="27" spans="2:10">
      <c r="B27" s="42" t="s">
        <v>762</v>
      </c>
      <c r="C27" s="30" t="s">
        <v>763</v>
      </c>
      <c r="D27" s="22" t="s">
        <v>126</v>
      </c>
      <c r="E27" s="130"/>
      <c r="F27" s="130"/>
      <c r="G27" s="130"/>
      <c r="H27" s="130"/>
      <c r="I27" s="130"/>
      <c r="J27" s="189"/>
    </row>
    <row r="28" spans="2:10">
      <c r="B28" s="42" t="s">
        <v>764</v>
      </c>
      <c r="C28" s="30" t="s">
        <v>765</v>
      </c>
      <c r="D28" s="22" t="s">
        <v>126</v>
      </c>
      <c r="E28" s="130"/>
      <c r="F28" s="130"/>
      <c r="G28" s="130"/>
      <c r="H28" s="130"/>
      <c r="I28" s="130"/>
      <c r="J28" s="189"/>
    </row>
    <row r="29" spans="2:10">
      <c r="B29" s="42" t="s">
        <v>766</v>
      </c>
      <c r="C29" s="30" t="s">
        <v>767</v>
      </c>
      <c r="D29" s="22" t="s">
        <v>126</v>
      </c>
      <c r="E29" s="130"/>
      <c r="F29" s="130"/>
      <c r="G29" s="130"/>
      <c r="H29" s="130"/>
      <c r="I29" s="130"/>
      <c r="J29" s="189"/>
    </row>
    <row r="30" spans="2:10">
      <c r="B30" s="42" t="s">
        <v>768</v>
      </c>
      <c r="C30" s="30" t="s">
        <v>769</v>
      </c>
      <c r="D30" s="22" t="s">
        <v>126</v>
      </c>
      <c r="E30" s="130"/>
      <c r="F30" s="130"/>
      <c r="G30" s="130"/>
      <c r="H30" s="130"/>
      <c r="I30" s="130"/>
      <c r="J30" s="189"/>
    </row>
    <row r="31" spans="2:10">
      <c r="B31" s="40" t="s">
        <v>770</v>
      </c>
      <c r="C31" s="94" t="s">
        <v>76</v>
      </c>
      <c r="D31" s="22" t="s">
        <v>126</v>
      </c>
      <c r="E31" s="202"/>
      <c r="F31" s="202"/>
      <c r="G31" s="202"/>
      <c r="H31" s="202"/>
      <c r="I31" s="202"/>
      <c r="J31" s="189"/>
    </row>
    <row r="32" spans="2:10">
      <c r="B32" s="42" t="s">
        <v>771</v>
      </c>
      <c r="C32" s="95" t="s">
        <v>78</v>
      </c>
      <c r="D32" s="22" t="s">
        <v>126</v>
      </c>
      <c r="E32" s="130"/>
      <c r="F32" s="130"/>
      <c r="G32" s="130"/>
      <c r="H32" s="130"/>
      <c r="I32" s="130"/>
      <c r="J32" s="189"/>
    </row>
    <row r="33" spans="2:10">
      <c r="B33" s="42" t="s">
        <v>772</v>
      </c>
      <c r="C33" s="95" t="s">
        <v>80</v>
      </c>
      <c r="D33" s="22" t="s">
        <v>126</v>
      </c>
      <c r="E33" s="130"/>
      <c r="F33" s="130"/>
      <c r="G33" s="130"/>
      <c r="H33" s="130"/>
      <c r="I33" s="130"/>
      <c r="J33" s="189"/>
    </row>
    <row r="34" spans="2:10">
      <c r="B34" s="42" t="s">
        <v>773</v>
      </c>
      <c r="C34" s="95" t="s">
        <v>82</v>
      </c>
      <c r="D34" s="22" t="s">
        <v>126</v>
      </c>
      <c r="E34" s="130"/>
      <c r="F34" s="130"/>
      <c r="G34" s="130"/>
      <c r="H34" s="130"/>
      <c r="I34" s="130"/>
      <c r="J34" s="189"/>
    </row>
    <row r="35" spans="2:10">
      <c r="B35" s="42" t="s">
        <v>774</v>
      </c>
      <c r="C35" s="95" t="s">
        <v>84</v>
      </c>
      <c r="D35" s="22" t="s">
        <v>126</v>
      </c>
      <c r="E35" s="130"/>
      <c r="F35" s="130"/>
      <c r="G35" s="130"/>
      <c r="H35" s="130"/>
      <c r="I35" s="130"/>
      <c r="J35" s="189"/>
    </row>
    <row r="36" spans="2:10">
      <c r="B36" s="42" t="s">
        <v>775</v>
      </c>
      <c r="C36" s="95" t="s">
        <v>86</v>
      </c>
      <c r="D36" s="22" t="s">
        <v>126</v>
      </c>
      <c r="E36" s="130"/>
      <c r="F36" s="130"/>
      <c r="G36" s="130"/>
      <c r="H36" s="130"/>
      <c r="I36" s="130"/>
      <c r="J36" s="189"/>
    </row>
    <row r="37" spans="2:10">
      <c r="B37" s="42" t="s">
        <v>776</v>
      </c>
      <c r="C37" s="95" t="s">
        <v>777</v>
      </c>
      <c r="D37" s="22" t="s">
        <v>126</v>
      </c>
      <c r="E37" s="130"/>
      <c r="F37" s="130"/>
      <c r="G37" s="130"/>
      <c r="H37" s="130"/>
      <c r="I37" s="130"/>
      <c r="J37" s="189"/>
    </row>
    <row r="38" spans="2:10">
      <c r="B38" s="42" t="s">
        <v>778</v>
      </c>
      <c r="C38" s="95" t="s">
        <v>588</v>
      </c>
      <c r="D38" s="22" t="s">
        <v>126</v>
      </c>
      <c r="E38" s="130"/>
      <c r="F38" s="130"/>
      <c r="G38" s="130"/>
      <c r="H38" s="130"/>
      <c r="I38" s="130"/>
      <c r="J38" s="189"/>
    </row>
    <row r="39" spans="2:10">
      <c r="B39" s="42" t="s">
        <v>779</v>
      </c>
      <c r="C39" s="95" t="s">
        <v>92</v>
      </c>
      <c r="D39" s="22" t="s">
        <v>126</v>
      </c>
      <c r="E39" s="130"/>
      <c r="F39" s="130"/>
      <c r="G39" s="130"/>
      <c r="H39" s="130"/>
      <c r="I39" s="130"/>
      <c r="J39" s="189"/>
    </row>
    <row r="40" spans="2:10">
      <c r="B40" s="40" t="s">
        <v>780</v>
      </c>
      <c r="C40" s="94" t="s">
        <v>94</v>
      </c>
      <c r="D40" s="22" t="s">
        <v>126</v>
      </c>
      <c r="E40" s="202"/>
      <c r="F40" s="202"/>
      <c r="G40" s="202"/>
      <c r="H40" s="202"/>
      <c r="I40" s="202"/>
      <c r="J40" s="189"/>
    </row>
    <row r="41" spans="2:10">
      <c r="B41" s="42" t="s">
        <v>781</v>
      </c>
      <c r="C41" s="95" t="s">
        <v>78</v>
      </c>
      <c r="D41" s="22" t="s">
        <v>126</v>
      </c>
      <c r="E41" s="130"/>
      <c r="F41" s="130"/>
      <c r="G41" s="130"/>
      <c r="H41" s="130"/>
      <c r="I41" s="130"/>
      <c r="J41" s="189"/>
    </row>
    <row r="42" spans="2:10">
      <c r="B42" s="42" t="s">
        <v>782</v>
      </c>
      <c r="C42" s="95" t="s">
        <v>80</v>
      </c>
      <c r="D42" s="22" t="s">
        <v>126</v>
      </c>
      <c r="E42" s="130"/>
      <c r="F42" s="130"/>
      <c r="G42" s="130"/>
      <c r="H42" s="130"/>
      <c r="I42" s="130"/>
      <c r="J42" s="189"/>
    </row>
    <row r="43" spans="2:10">
      <c r="B43" s="42" t="s">
        <v>783</v>
      </c>
      <c r="C43" s="95" t="s">
        <v>98</v>
      </c>
      <c r="D43" s="22" t="s">
        <v>126</v>
      </c>
      <c r="E43" s="130"/>
      <c r="F43" s="130"/>
      <c r="G43" s="130"/>
      <c r="H43" s="130"/>
      <c r="I43" s="130"/>
      <c r="J43" s="189"/>
    </row>
    <row r="44" spans="2:10">
      <c r="B44" s="42" t="s">
        <v>784</v>
      </c>
      <c r="C44" s="95" t="s">
        <v>100</v>
      </c>
      <c r="D44" s="22" t="s">
        <v>126</v>
      </c>
      <c r="E44" s="130"/>
      <c r="F44" s="130"/>
      <c r="G44" s="130"/>
      <c r="H44" s="130"/>
      <c r="I44" s="130"/>
      <c r="J44" s="189"/>
    </row>
    <row r="45" spans="2:10">
      <c r="B45" s="42" t="s">
        <v>785</v>
      </c>
      <c r="C45" s="95" t="s">
        <v>86</v>
      </c>
      <c r="D45" s="22" t="s">
        <v>126</v>
      </c>
      <c r="E45" s="130"/>
      <c r="F45" s="130"/>
      <c r="G45" s="130"/>
      <c r="H45" s="130"/>
      <c r="I45" s="130"/>
      <c r="J45" s="189"/>
    </row>
    <row r="46" spans="2:10">
      <c r="B46" s="42" t="s">
        <v>786</v>
      </c>
      <c r="C46" s="95" t="s">
        <v>787</v>
      </c>
      <c r="D46" s="22" t="s">
        <v>126</v>
      </c>
      <c r="E46" s="130"/>
      <c r="F46" s="130"/>
      <c r="G46" s="130"/>
      <c r="H46" s="130"/>
      <c r="I46" s="130"/>
      <c r="J46" s="189"/>
    </row>
    <row r="47" spans="2:10">
      <c r="B47" s="42" t="s">
        <v>788</v>
      </c>
      <c r="C47" s="95" t="s">
        <v>105</v>
      </c>
      <c r="D47" s="22" t="s">
        <v>126</v>
      </c>
      <c r="E47" s="130"/>
      <c r="F47" s="130"/>
      <c r="G47" s="130"/>
      <c r="H47" s="130"/>
      <c r="I47" s="130"/>
      <c r="J47" s="189"/>
    </row>
    <row r="48" spans="2:10">
      <c r="B48" s="42" t="s">
        <v>789</v>
      </c>
      <c r="C48" s="95" t="s">
        <v>107</v>
      </c>
      <c r="D48" s="22" t="s">
        <v>126</v>
      </c>
      <c r="E48" s="130"/>
      <c r="F48" s="130"/>
      <c r="G48" s="130"/>
      <c r="H48" s="130"/>
      <c r="I48" s="130"/>
      <c r="J48" s="189"/>
    </row>
    <row r="49" spans="2:10">
      <c r="B49" s="113" t="s">
        <v>790</v>
      </c>
      <c r="C49" s="114" t="s">
        <v>791</v>
      </c>
      <c r="D49" s="115" t="s">
        <v>126</v>
      </c>
      <c r="E49" s="200"/>
      <c r="F49" s="200"/>
      <c r="G49" s="200"/>
      <c r="H49" s="200"/>
      <c r="I49" s="200"/>
      <c r="J49" s="189"/>
    </row>
    <row r="50" spans="2:10">
      <c r="B50" s="42" t="s">
        <v>792</v>
      </c>
      <c r="C50" s="30" t="s">
        <v>793</v>
      </c>
      <c r="D50" s="22" t="s">
        <v>126</v>
      </c>
      <c r="E50" s="130"/>
      <c r="F50" s="130"/>
      <c r="G50" s="130"/>
      <c r="H50" s="130"/>
      <c r="I50" s="130"/>
      <c r="J50" s="189"/>
    </row>
    <row r="51" spans="2:10">
      <c r="B51" s="42" t="s">
        <v>794</v>
      </c>
      <c r="C51" s="30" t="s">
        <v>795</v>
      </c>
      <c r="D51" s="22" t="s">
        <v>126</v>
      </c>
      <c r="E51" s="130"/>
      <c r="F51" s="130"/>
      <c r="G51" s="130"/>
      <c r="H51" s="130"/>
      <c r="I51" s="130"/>
      <c r="J51" s="189"/>
    </row>
    <row r="52" spans="2:10">
      <c r="B52" s="42" t="s">
        <v>796</v>
      </c>
      <c r="C52" s="30" t="s">
        <v>797</v>
      </c>
      <c r="D52" s="22" t="s">
        <v>126</v>
      </c>
      <c r="E52" s="130"/>
      <c r="F52" s="130"/>
      <c r="G52" s="130"/>
      <c r="H52" s="130"/>
      <c r="I52" s="130"/>
      <c r="J52" s="189"/>
    </row>
    <row r="53" spans="2:10">
      <c r="B53" s="42" t="s">
        <v>798</v>
      </c>
      <c r="C53" s="30" t="s">
        <v>799</v>
      </c>
      <c r="D53" s="22" t="s">
        <v>126</v>
      </c>
      <c r="E53" s="130"/>
      <c r="F53" s="130"/>
      <c r="G53" s="130"/>
      <c r="H53" s="130"/>
      <c r="I53" s="130"/>
      <c r="J53" s="189"/>
    </row>
    <row r="54" spans="2:10">
      <c r="B54" s="42" t="s">
        <v>800</v>
      </c>
      <c r="C54" s="30" t="s">
        <v>801</v>
      </c>
      <c r="D54" s="22" t="s">
        <v>126</v>
      </c>
      <c r="E54" s="130"/>
      <c r="F54" s="130"/>
      <c r="G54" s="130"/>
      <c r="H54" s="130"/>
      <c r="I54" s="130"/>
      <c r="J54" s="189"/>
    </row>
    <row r="55" spans="2:10">
      <c r="B55" s="42" t="s">
        <v>802</v>
      </c>
      <c r="C55" s="30" t="s">
        <v>803</v>
      </c>
      <c r="D55" s="22" t="s">
        <v>126</v>
      </c>
      <c r="E55" s="130"/>
      <c r="F55" s="130"/>
      <c r="G55" s="130"/>
      <c r="H55" s="130"/>
      <c r="I55" s="130"/>
      <c r="J55" s="189"/>
    </row>
    <row r="56" spans="2:10">
      <c r="B56" s="42" t="s">
        <v>804</v>
      </c>
      <c r="C56" s="95" t="s">
        <v>568</v>
      </c>
      <c r="D56" s="22" t="s">
        <v>126</v>
      </c>
      <c r="E56" s="130"/>
      <c r="F56" s="130"/>
      <c r="G56" s="130"/>
      <c r="H56" s="130"/>
      <c r="I56" s="130"/>
      <c r="J56" s="189"/>
    </row>
    <row r="57" spans="2:10">
      <c r="B57" s="42" t="s">
        <v>805</v>
      </c>
      <c r="C57" s="95" t="s">
        <v>570</v>
      </c>
      <c r="D57" s="22" t="s">
        <v>126</v>
      </c>
      <c r="E57" s="130"/>
      <c r="F57" s="130"/>
      <c r="G57" s="130"/>
      <c r="H57" s="130"/>
      <c r="I57" s="130"/>
      <c r="J57" s="189"/>
    </row>
    <row r="58" spans="2:10">
      <c r="B58" s="42" t="s">
        <v>806</v>
      </c>
      <c r="C58" s="95" t="s">
        <v>572</v>
      </c>
      <c r="D58" s="22" t="s">
        <v>126</v>
      </c>
      <c r="E58" s="130"/>
      <c r="F58" s="130"/>
      <c r="G58" s="130"/>
      <c r="H58" s="130"/>
      <c r="I58" s="130"/>
      <c r="J58" s="189"/>
    </row>
    <row r="59" spans="2:10">
      <c r="B59" s="42" t="s">
        <v>807</v>
      </c>
      <c r="C59" s="95" t="s">
        <v>574</v>
      </c>
      <c r="D59" s="22" t="s">
        <v>126</v>
      </c>
      <c r="E59" s="130"/>
      <c r="F59" s="130"/>
      <c r="G59" s="130"/>
      <c r="H59" s="130"/>
      <c r="I59" s="130"/>
      <c r="J59" s="189"/>
    </row>
    <row r="60" spans="2:10">
      <c r="B60" s="42" t="s">
        <v>808</v>
      </c>
      <c r="C60" s="95" t="s">
        <v>809</v>
      </c>
      <c r="D60" s="22" t="s">
        <v>126</v>
      </c>
      <c r="E60" s="130"/>
      <c r="F60" s="130"/>
      <c r="G60" s="130"/>
      <c r="H60" s="130"/>
      <c r="I60" s="130"/>
      <c r="J60" s="189"/>
    </row>
    <row r="61" spans="2:10">
      <c r="B61" s="42" t="s">
        <v>810</v>
      </c>
      <c r="C61" s="30" t="s">
        <v>811</v>
      </c>
      <c r="D61" s="22" t="s">
        <v>126</v>
      </c>
      <c r="E61" s="130"/>
      <c r="F61" s="130"/>
      <c r="G61" s="130"/>
      <c r="H61" s="130"/>
      <c r="I61" s="130"/>
      <c r="J61" s="189"/>
    </row>
    <row r="62" spans="2:10">
      <c r="B62" s="42" t="s">
        <v>812</v>
      </c>
      <c r="C62" s="30" t="s">
        <v>813</v>
      </c>
      <c r="D62" s="22" t="s">
        <v>126</v>
      </c>
      <c r="E62" s="130"/>
      <c r="F62" s="130"/>
      <c r="G62" s="130"/>
      <c r="H62" s="130"/>
      <c r="I62" s="130"/>
      <c r="J62" s="189"/>
    </row>
    <row r="63" spans="2:10">
      <c r="B63" s="40" t="s">
        <v>814</v>
      </c>
      <c r="C63" s="94" t="s">
        <v>581</v>
      </c>
      <c r="D63" s="22" t="s">
        <v>126</v>
      </c>
      <c r="E63" s="201"/>
      <c r="F63" s="201"/>
      <c r="G63" s="201"/>
      <c r="H63" s="201"/>
      <c r="I63" s="200"/>
      <c r="J63" s="189"/>
    </row>
    <row r="64" spans="2:10">
      <c r="B64" s="42" t="s">
        <v>815</v>
      </c>
      <c r="C64" s="95" t="s">
        <v>80</v>
      </c>
      <c r="D64" s="22" t="s">
        <v>126</v>
      </c>
      <c r="E64" s="130"/>
      <c r="F64" s="130"/>
      <c r="G64" s="130"/>
      <c r="H64" s="130"/>
      <c r="I64" s="130"/>
      <c r="J64" s="189"/>
    </row>
    <row r="65" spans="2:10">
      <c r="B65" s="42" t="s">
        <v>816</v>
      </c>
      <c r="C65" s="95" t="s">
        <v>82</v>
      </c>
      <c r="D65" s="22" t="s">
        <v>126</v>
      </c>
      <c r="E65" s="130"/>
      <c r="F65" s="130"/>
      <c r="G65" s="130"/>
      <c r="H65" s="130"/>
      <c r="I65" s="130"/>
      <c r="J65" s="189"/>
    </row>
    <row r="66" spans="2:10">
      <c r="B66" s="42" t="s">
        <v>817</v>
      </c>
      <c r="C66" s="95" t="s">
        <v>84</v>
      </c>
      <c r="D66" s="22" t="s">
        <v>126</v>
      </c>
      <c r="E66" s="130"/>
      <c r="F66" s="130"/>
      <c r="G66" s="130"/>
      <c r="H66" s="130"/>
      <c r="I66" s="130"/>
      <c r="J66" s="189"/>
    </row>
    <row r="67" spans="2:10">
      <c r="B67" s="42" t="s">
        <v>818</v>
      </c>
      <c r="C67" s="95" t="s">
        <v>86</v>
      </c>
      <c r="D67" s="22" t="s">
        <v>126</v>
      </c>
      <c r="E67" s="130"/>
      <c r="F67" s="130"/>
      <c r="G67" s="130"/>
      <c r="H67" s="130"/>
      <c r="I67" s="130"/>
      <c r="J67" s="189"/>
    </row>
    <row r="68" spans="2:10">
      <c r="B68" s="42" t="s">
        <v>819</v>
      </c>
      <c r="C68" s="95" t="s">
        <v>88</v>
      </c>
      <c r="D68" s="22" t="s">
        <v>126</v>
      </c>
      <c r="E68" s="130"/>
      <c r="F68" s="130"/>
      <c r="G68" s="130"/>
      <c r="H68" s="130"/>
      <c r="I68" s="130"/>
      <c r="J68" s="189"/>
    </row>
    <row r="69" spans="2:10">
      <c r="B69" s="42" t="s">
        <v>820</v>
      </c>
      <c r="C69" s="95" t="s">
        <v>588</v>
      </c>
      <c r="D69" s="22" t="s">
        <v>126</v>
      </c>
      <c r="E69" s="130"/>
      <c r="F69" s="130"/>
      <c r="G69" s="130"/>
      <c r="H69" s="130"/>
      <c r="I69" s="130"/>
      <c r="J69" s="189"/>
    </row>
    <row r="70" spans="2:10">
      <c r="B70" s="42" t="s">
        <v>821</v>
      </c>
      <c r="C70" s="95" t="s">
        <v>590</v>
      </c>
      <c r="D70" s="22" t="s">
        <v>126</v>
      </c>
      <c r="E70" s="130"/>
      <c r="F70" s="130"/>
      <c r="G70" s="130"/>
      <c r="H70" s="130"/>
      <c r="I70" s="130"/>
      <c r="J70" s="189"/>
    </row>
    <row r="71" spans="2:10">
      <c r="B71" s="40" t="s">
        <v>822</v>
      </c>
      <c r="C71" s="94" t="s">
        <v>591</v>
      </c>
      <c r="D71" s="22" t="s">
        <v>126</v>
      </c>
      <c r="E71" s="202"/>
      <c r="F71" s="202"/>
      <c r="G71" s="202"/>
      <c r="H71" s="202"/>
      <c r="I71" s="202"/>
      <c r="J71" s="189"/>
    </row>
    <row r="72" spans="2:10">
      <c r="B72" s="42" t="s">
        <v>823</v>
      </c>
      <c r="C72" s="95" t="s">
        <v>824</v>
      </c>
      <c r="D72" s="22" t="s">
        <v>126</v>
      </c>
      <c r="E72" s="138"/>
      <c r="F72" s="130"/>
      <c r="G72" s="138"/>
      <c r="H72" s="130"/>
      <c r="I72" s="130"/>
      <c r="J72" s="189"/>
    </row>
    <row r="73" spans="2:10">
      <c r="B73" s="42" t="s">
        <v>825</v>
      </c>
      <c r="C73" s="95" t="s">
        <v>80</v>
      </c>
      <c r="D73" s="22" t="s">
        <v>126</v>
      </c>
      <c r="E73" s="130"/>
      <c r="F73" s="130"/>
      <c r="G73" s="130"/>
      <c r="H73" s="130"/>
      <c r="I73" s="130"/>
      <c r="J73" s="189"/>
    </row>
    <row r="74" spans="2:10">
      <c r="B74" s="42" t="s">
        <v>826</v>
      </c>
      <c r="C74" s="95" t="s">
        <v>596</v>
      </c>
      <c r="D74" s="22" t="s">
        <v>126</v>
      </c>
      <c r="E74" s="130"/>
      <c r="F74" s="130"/>
      <c r="G74" s="130"/>
      <c r="H74" s="130"/>
      <c r="I74" s="130"/>
      <c r="J74" s="189"/>
    </row>
    <row r="75" spans="2:10">
      <c r="B75" s="42" t="s">
        <v>827</v>
      </c>
      <c r="C75" s="95" t="s">
        <v>598</v>
      </c>
      <c r="D75" s="22" t="s">
        <v>126</v>
      </c>
      <c r="E75" s="130"/>
      <c r="F75" s="130"/>
      <c r="G75" s="130"/>
      <c r="H75" s="130"/>
      <c r="I75" s="130"/>
      <c r="J75" s="189"/>
    </row>
    <row r="76" spans="2:10">
      <c r="B76" s="42" t="s">
        <v>828</v>
      </c>
      <c r="C76" s="95" t="s">
        <v>600</v>
      </c>
      <c r="D76" s="22" t="s">
        <v>126</v>
      </c>
      <c r="E76" s="130"/>
      <c r="F76" s="130"/>
      <c r="G76" s="130"/>
      <c r="H76" s="130"/>
      <c r="I76" s="130"/>
      <c r="J76" s="189"/>
    </row>
    <row r="77" spans="2:10">
      <c r="B77" s="42" t="s">
        <v>829</v>
      </c>
      <c r="C77" s="95" t="s">
        <v>103</v>
      </c>
      <c r="D77" s="22" t="s">
        <v>126</v>
      </c>
      <c r="E77" s="130"/>
      <c r="F77" s="130"/>
      <c r="G77" s="130"/>
      <c r="H77" s="130"/>
      <c r="I77" s="130"/>
      <c r="J77" s="189"/>
    </row>
    <row r="78" spans="2:10">
      <c r="B78" s="42" t="s">
        <v>830</v>
      </c>
      <c r="C78" s="95" t="s">
        <v>831</v>
      </c>
      <c r="D78" s="22" t="s">
        <v>126</v>
      </c>
      <c r="E78" s="130"/>
      <c r="F78" s="130"/>
      <c r="G78" s="130"/>
      <c r="H78" s="130"/>
      <c r="I78" s="130"/>
      <c r="J78" s="189"/>
    </row>
    <row r="79" spans="2:10">
      <c r="B79" s="24" t="s">
        <v>832</v>
      </c>
      <c r="C79" s="101" t="s">
        <v>605</v>
      </c>
      <c r="D79" s="25" t="s">
        <v>126</v>
      </c>
      <c r="E79" s="130"/>
      <c r="F79" s="130"/>
      <c r="G79" s="130"/>
      <c r="H79" s="130"/>
      <c r="I79" s="130"/>
      <c r="J79" s="189"/>
    </row>
    <row r="80" spans="2:10">
      <c r="B80" s="42" t="s">
        <v>156</v>
      </c>
      <c r="C80" s="41" t="s">
        <v>176</v>
      </c>
      <c r="D80" s="22" t="s">
        <v>126</v>
      </c>
      <c r="E80" s="133"/>
      <c r="F80" s="133"/>
      <c r="G80" s="133"/>
      <c r="H80" s="133"/>
      <c r="I80" s="133"/>
      <c r="J80" s="189"/>
    </row>
    <row r="81" spans="2:10">
      <c r="B81" s="139" t="s">
        <v>833</v>
      </c>
      <c r="C81" s="140" t="s">
        <v>834</v>
      </c>
      <c r="D81" s="107" t="s">
        <v>126</v>
      </c>
      <c r="E81" s="130"/>
      <c r="F81" s="130"/>
      <c r="G81" s="130"/>
      <c r="H81" s="130"/>
      <c r="I81" s="130"/>
      <c r="J81" s="189"/>
    </row>
    <row r="82" spans="2:10">
      <c r="B82" s="42" t="s">
        <v>156</v>
      </c>
      <c r="C82" s="141" t="s">
        <v>835</v>
      </c>
      <c r="D82" s="22"/>
      <c r="E82" s="133"/>
      <c r="F82" s="133"/>
      <c r="G82" s="133"/>
      <c r="H82" s="133"/>
      <c r="I82" s="133"/>
      <c r="J82" s="189"/>
    </row>
    <row r="83" spans="2:10">
      <c r="B83" s="42" t="s">
        <v>836</v>
      </c>
      <c r="C83" s="30" t="s">
        <v>837</v>
      </c>
      <c r="D83" s="22" t="s">
        <v>126</v>
      </c>
      <c r="E83" s="130"/>
      <c r="F83" s="130"/>
      <c r="G83" s="130"/>
      <c r="H83" s="130"/>
      <c r="I83" s="130"/>
      <c r="J83" s="189"/>
    </row>
    <row r="84" spans="2:10">
      <c r="B84" s="42" t="s">
        <v>838</v>
      </c>
      <c r="C84" s="95" t="s">
        <v>839</v>
      </c>
      <c r="D84" s="22" t="s">
        <v>126</v>
      </c>
      <c r="E84" s="130"/>
      <c r="F84" s="130"/>
      <c r="G84" s="130"/>
      <c r="H84" s="130"/>
      <c r="I84" s="130"/>
      <c r="J84" s="189"/>
    </row>
    <row r="85" spans="2:10">
      <c r="B85" s="42" t="s">
        <v>840</v>
      </c>
      <c r="C85" s="95" t="s">
        <v>841</v>
      </c>
      <c r="D85" s="22" t="s">
        <v>126</v>
      </c>
      <c r="E85" s="130"/>
      <c r="F85" s="130"/>
      <c r="G85" s="130"/>
      <c r="H85" s="130"/>
      <c r="I85" s="130"/>
      <c r="J85" s="189"/>
    </row>
    <row r="86" spans="2:10">
      <c r="B86" s="42" t="s">
        <v>842</v>
      </c>
      <c r="C86" s="95" t="s">
        <v>843</v>
      </c>
      <c r="D86" s="22" t="s">
        <v>126</v>
      </c>
      <c r="E86" s="130"/>
      <c r="F86" s="130"/>
      <c r="G86" s="130"/>
      <c r="H86" s="130"/>
      <c r="I86" s="130"/>
      <c r="J86" s="189"/>
    </row>
    <row r="87" spans="2:10">
      <c r="B87" s="42" t="s">
        <v>844</v>
      </c>
      <c r="C87" s="30" t="s">
        <v>845</v>
      </c>
      <c r="D87" s="22" t="s">
        <v>126</v>
      </c>
      <c r="E87" s="130"/>
      <c r="F87" s="130"/>
      <c r="G87" s="130"/>
      <c r="H87" s="130"/>
      <c r="I87" s="130"/>
      <c r="J87" s="189"/>
    </row>
    <row r="88" spans="2:10">
      <c r="B88" s="42" t="s">
        <v>846</v>
      </c>
      <c r="C88" s="95" t="s">
        <v>847</v>
      </c>
      <c r="D88" s="22" t="s">
        <v>126</v>
      </c>
      <c r="E88" s="130"/>
      <c r="F88" s="130"/>
      <c r="G88" s="130"/>
      <c r="H88" s="130"/>
      <c r="I88" s="130"/>
      <c r="J88" s="189"/>
    </row>
    <row r="89" spans="2:10">
      <c r="B89" s="42" t="s">
        <v>848</v>
      </c>
      <c r="C89" s="95" t="s">
        <v>849</v>
      </c>
      <c r="D89" s="22" t="s">
        <v>126</v>
      </c>
      <c r="E89" s="130"/>
      <c r="F89" s="130"/>
      <c r="G89" s="130"/>
      <c r="H89" s="130"/>
      <c r="I89" s="130"/>
      <c r="J89" s="189"/>
    </row>
    <row r="90" spans="2:10">
      <c r="B90" s="42" t="s">
        <v>850</v>
      </c>
      <c r="C90" s="95" t="s">
        <v>851</v>
      </c>
      <c r="D90" s="22" t="s">
        <v>126</v>
      </c>
      <c r="E90" s="130"/>
      <c r="F90" s="130"/>
      <c r="G90" s="130"/>
      <c r="H90" s="130"/>
      <c r="I90" s="130"/>
      <c r="J90" s="189"/>
    </row>
    <row r="91" spans="2:10">
      <c r="B91" s="42" t="s">
        <v>852</v>
      </c>
      <c r="C91" s="30" t="s">
        <v>853</v>
      </c>
      <c r="D91" s="22" t="s">
        <v>126</v>
      </c>
      <c r="E91" s="130"/>
      <c r="F91" s="130"/>
      <c r="G91" s="130"/>
      <c r="H91" s="130"/>
      <c r="I91" s="130"/>
      <c r="J91" s="189"/>
    </row>
    <row r="92" spans="2:10">
      <c r="B92" s="42" t="s">
        <v>854</v>
      </c>
      <c r="C92" s="95" t="s">
        <v>855</v>
      </c>
      <c r="D92" s="22" t="s">
        <v>126</v>
      </c>
      <c r="E92" s="130"/>
      <c r="F92" s="130"/>
      <c r="G92" s="130"/>
      <c r="H92" s="130"/>
      <c r="I92" s="130"/>
      <c r="J92" s="189"/>
    </row>
    <row r="93" spans="2:10">
      <c r="B93" s="42" t="s">
        <v>856</v>
      </c>
      <c r="C93" s="95" t="s">
        <v>857</v>
      </c>
      <c r="D93" s="22" t="s">
        <v>126</v>
      </c>
      <c r="E93" s="130"/>
      <c r="F93" s="130"/>
      <c r="G93" s="130"/>
      <c r="H93" s="130"/>
      <c r="I93" s="130"/>
      <c r="J93" s="189"/>
    </row>
    <row r="94" spans="2:10">
      <c r="B94" s="42" t="s">
        <v>858</v>
      </c>
      <c r="C94" s="95" t="s">
        <v>859</v>
      </c>
      <c r="D94" s="22" t="s">
        <v>126</v>
      </c>
      <c r="E94" s="130"/>
      <c r="F94" s="130"/>
      <c r="G94" s="130"/>
      <c r="H94" s="130"/>
      <c r="I94" s="130"/>
      <c r="J94" s="189"/>
    </row>
    <row r="95" spans="2:10">
      <c r="B95" s="42" t="s">
        <v>860</v>
      </c>
      <c r="C95" s="30" t="s">
        <v>861</v>
      </c>
      <c r="D95" s="22" t="s">
        <v>126</v>
      </c>
      <c r="E95" s="130"/>
      <c r="F95" s="130"/>
      <c r="G95" s="130"/>
      <c r="H95" s="130"/>
      <c r="I95" s="130"/>
      <c r="J95" s="189"/>
    </row>
    <row r="96" spans="2:10">
      <c r="B96" s="42" t="s">
        <v>862</v>
      </c>
      <c r="C96" s="30" t="s">
        <v>863</v>
      </c>
      <c r="D96" s="22" t="s">
        <v>126</v>
      </c>
      <c r="E96" s="130"/>
      <c r="F96" s="130"/>
      <c r="G96" s="130"/>
      <c r="H96" s="130"/>
      <c r="I96" s="130"/>
      <c r="J96" s="189"/>
    </row>
    <row r="97" spans="2:10">
      <c r="B97" s="42" t="s">
        <v>864</v>
      </c>
      <c r="C97" s="95" t="s">
        <v>865</v>
      </c>
      <c r="D97" s="22" t="s">
        <v>126</v>
      </c>
      <c r="E97" s="130"/>
      <c r="F97" s="130"/>
      <c r="G97" s="130"/>
      <c r="H97" s="130"/>
      <c r="I97" s="130"/>
      <c r="J97" s="189"/>
    </row>
    <row r="98" spans="2:10">
      <c r="B98" s="42" t="s">
        <v>866</v>
      </c>
      <c r="C98" s="95" t="s">
        <v>867</v>
      </c>
      <c r="D98" s="22" t="s">
        <v>126</v>
      </c>
      <c r="E98" s="130"/>
      <c r="F98" s="130"/>
      <c r="G98" s="130"/>
      <c r="H98" s="130"/>
      <c r="I98" s="130"/>
      <c r="J98" s="189"/>
    </row>
    <row r="99" spans="2:10">
      <c r="B99" s="42" t="s">
        <v>868</v>
      </c>
      <c r="C99" s="95" t="s">
        <v>869</v>
      </c>
      <c r="D99" s="22" t="s">
        <v>126</v>
      </c>
      <c r="E99" s="130"/>
      <c r="F99" s="130"/>
      <c r="G99" s="130"/>
      <c r="H99" s="130"/>
      <c r="I99" s="130"/>
      <c r="J99" s="189"/>
    </row>
    <row r="100" spans="2:10">
      <c r="B100" s="42" t="s">
        <v>870</v>
      </c>
      <c r="C100" s="30" t="s">
        <v>871</v>
      </c>
      <c r="D100" s="22" t="s">
        <v>126</v>
      </c>
      <c r="E100" s="130"/>
      <c r="F100" s="130"/>
      <c r="G100" s="130"/>
      <c r="H100" s="130"/>
      <c r="I100" s="130"/>
      <c r="J100" s="189"/>
    </row>
    <row r="101" spans="2:10">
      <c r="B101" s="43" t="s">
        <v>872</v>
      </c>
      <c r="C101" s="32" t="s">
        <v>873</v>
      </c>
      <c r="D101" s="33" t="s">
        <v>126</v>
      </c>
      <c r="E101" s="130"/>
      <c r="F101" s="130"/>
      <c r="G101" s="130"/>
      <c r="H101" s="130"/>
      <c r="I101" s="130"/>
      <c r="J101" s="189"/>
    </row>
    <row r="102" spans="2:10">
      <c r="B102" s="42" t="s">
        <v>156</v>
      </c>
      <c r="C102" s="141" t="s">
        <v>874</v>
      </c>
      <c r="D102" s="22"/>
      <c r="E102" s="130"/>
      <c r="F102" s="130"/>
      <c r="G102" s="130"/>
      <c r="H102" s="130"/>
      <c r="I102" s="130"/>
      <c r="J102" s="189"/>
    </row>
    <row r="103" spans="2:10" ht="14.5">
      <c r="B103" s="42" t="s">
        <v>875</v>
      </c>
      <c r="C103" s="30" t="s">
        <v>876</v>
      </c>
      <c r="D103" s="22" t="s">
        <v>126</v>
      </c>
      <c r="E103" s="130"/>
      <c r="F103" s="130"/>
      <c r="G103" s="130"/>
      <c r="H103" s="130"/>
      <c r="I103" s="130"/>
      <c r="J103" s="189"/>
    </row>
    <row r="104" spans="2:10" ht="14.5">
      <c r="B104" s="42" t="s">
        <v>877</v>
      </c>
      <c r="C104" s="30" t="s">
        <v>878</v>
      </c>
      <c r="D104" s="22" t="s">
        <v>126</v>
      </c>
      <c r="E104" s="130"/>
      <c r="F104" s="130"/>
      <c r="G104" s="130"/>
      <c r="H104" s="130"/>
      <c r="I104" s="130"/>
      <c r="J104" s="189"/>
    </row>
    <row r="105" spans="2:10" ht="14.5">
      <c r="B105" s="42" t="s">
        <v>879</v>
      </c>
      <c r="C105" s="30" t="s">
        <v>880</v>
      </c>
      <c r="D105" s="22" t="s">
        <v>126</v>
      </c>
      <c r="E105" s="130"/>
      <c r="F105" s="130"/>
      <c r="G105" s="130"/>
      <c r="H105" s="130"/>
      <c r="I105" s="130"/>
      <c r="J105" s="189"/>
    </row>
    <row r="106" spans="2:10" ht="14.5">
      <c r="B106" s="43" t="s">
        <v>881</v>
      </c>
      <c r="C106" s="32" t="s">
        <v>882</v>
      </c>
      <c r="D106" s="33" t="s">
        <v>126</v>
      </c>
      <c r="E106" s="130"/>
      <c r="F106" s="130"/>
      <c r="G106" s="130"/>
      <c r="H106" s="130"/>
      <c r="I106" s="130"/>
      <c r="J106" s="189"/>
    </row>
    <row r="107" spans="2:10">
      <c r="B107" s="42" t="s">
        <v>156</v>
      </c>
      <c r="C107" s="141" t="s">
        <v>883</v>
      </c>
      <c r="D107" s="22"/>
      <c r="E107" s="133"/>
      <c r="F107" s="133"/>
      <c r="G107" s="133"/>
      <c r="H107" s="133"/>
      <c r="I107" s="133"/>
      <c r="J107" s="189"/>
    </row>
    <row r="108" spans="2:10">
      <c r="B108" s="42" t="s">
        <v>884</v>
      </c>
      <c r="C108" s="30" t="s">
        <v>885</v>
      </c>
      <c r="D108" s="22" t="s">
        <v>126</v>
      </c>
      <c r="E108" s="130"/>
      <c r="F108" s="130"/>
      <c r="G108" s="130"/>
      <c r="H108" s="130"/>
      <c r="I108" s="130"/>
      <c r="J108" s="189"/>
    </row>
    <row r="109" spans="2:10">
      <c r="B109" s="42" t="s">
        <v>886</v>
      </c>
      <c r="C109" s="95" t="s">
        <v>887</v>
      </c>
      <c r="D109" s="22" t="s">
        <v>126</v>
      </c>
      <c r="E109" s="130"/>
      <c r="F109" s="130"/>
      <c r="G109" s="130"/>
      <c r="H109" s="130"/>
      <c r="I109" s="130"/>
      <c r="J109" s="189"/>
    </row>
    <row r="110" spans="2:10">
      <c r="B110" s="42" t="s">
        <v>888</v>
      </c>
      <c r="C110" s="30" t="s">
        <v>889</v>
      </c>
      <c r="D110" s="22" t="s">
        <v>126</v>
      </c>
      <c r="E110" s="130"/>
      <c r="F110" s="130"/>
      <c r="G110" s="130"/>
      <c r="H110" s="130"/>
      <c r="I110" s="130"/>
      <c r="J110" s="189"/>
    </row>
    <row r="111" spans="2:10">
      <c r="B111" s="42" t="s">
        <v>890</v>
      </c>
      <c r="C111" s="30" t="s">
        <v>891</v>
      </c>
      <c r="D111" s="22" t="s">
        <v>126</v>
      </c>
      <c r="E111" s="130"/>
      <c r="F111" s="130"/>
      <c r="G111" s="130"/>
      <c r="H111" s="130"/>
      <c r="I111" s="130"/>
      <c r="J111" s="189"/>
    </row>
    <row r="112" spans="2:10">
      <c r="B112" s="42" t="s">
        <v>892</v>
      </c>
      <c r="C112" s="95" t="s">
        <v>893</v>
      </c>
      <c r="D112" s="22" t="s">
        <v>126</v>
      </c>
      <c r="E112" s="130"/>
      <c r="F112" s="130"/>
      <c r="G112" s="130"/>
      <c r="H112" s="130"/>
      <c r="I112" s="130"/>
      <c r="J112" s="189"/>
    </row>
    <row r="113" spans="2:10">
      <c r="B113" s="42" t="s">
        <v>894</v>
      </c>
      <c r="C113" s="30" t="s">
        <v>895</v>
      </c>
      <c r="D113" s="22" t="s">
        <v>126</v>
      </c>
      <c r="E113" s="130"/>
      <c r="F113" s="130"/>
      <c r="G113" s="130"/>
      <c r="H113" s="130"/>
      <c r="I113" s="130"/>
      <c r="J113" s="189"/>
    </row>
    <row r="114" spans="2:10">
      <c r="B114" s="42" t="s">
        <v>896</v>
      </c>
      <c r="C114" s="30" t="s">
        <v>897</v>
      </c>
      <c r="D114" s="22" t="s">
        <v>126</v>
      </c>
      <c r="E114" s="130"/>
      <c r="F114" s="130"/>
      <c r="G114" s="130"/>
      <c r="H114" s="130"/>
      <c r="I114" s="130"/>
      <c r="J114" s="189"/>
    </row>
    <row r="115" spans="2:10">
      <c r="B115" s="24" t="s">
        <v>898</v>
      </c>
      <c r="C115" s="101" t="s">
        <v>899</v>
      </c>
      <c r="D115" s="25" t="s">
        <v>126</v>
      </c>
      <c r="E115" s="130"/>
      <c r="F115" s="130"/>
      <c r="G115" s="130"/>
      <c r="H115" s="130"/>
      <c r="I115" s="130"/>
      <c r="J115" s="189"/>
    </row>
    <row r="116" spans="2:10" s="142" customFormat="1">
      <c r="B116" s="143"/>
      <c r="C116" s="144"/>
      <c r="D116" s="144"/>
      <c r="E116" s="145"/>
      <c r="F116" s="145"/>
      <c r="G116" s="145"/>
      <c r="H116" s="145"/>
      <c r="I116" s="145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I88"/>
  <sheetViews>
    <sheetView showGridLines="0" zoomScale="85" zoomScaleNormal="85" workbookViewId="0">
      <pane xSplit="4" ySplit="7" topLeftCell="E8" activePane="bottomRight" state="frozen"/>
      <selection pane="topRight" activeCell="E6" sqref="E6:I7"/>
      <selection pane="bottomLeft" activeCell="E6" sqref="E6:I7"/>
      <selection pane="bottomRight" activeCell="L16" sqref="L16"/>
    </sheetView>
  </sheetViews>
  <sheetFormatPr baseColWidth="10" defaultColWidth="11.453125" defaultRowHeight="14.5"/>
  <cols>
    <col min="1" max="2" width="11.453125" style="111"/>
    <col min="3" max="3" width="58.26953125" style="111" customWidth="1"/>
    <col min="4" max="4" width="11.453125" style="111"/>
    <col min="5" max="6" width="0" style="50" hidden="1" customWidth="1"/>
    <col min="7" max="9" width="11.453125" style="117"/>
    <col min="10" max="16384" width="11.453125" style="111"/>
  </cols>
  <sheetData>
    <row r="1" spans="2:9" customFormat="1">
      <c r="B1" s="12" t="s">
        <v>118</v>
      </c>
    </row>
    <row r="2" spans="2:9" ht="14">
      <c r="B2" s="51" t="s">
        <v>119</v>
      </c>
      <c r="C2" s="52"/>
      <c r="D2" s="28"/>
      <c r="E2" s="252" t="str">
        <f>+Indice!H25</f>
        <v>Costa Rica Gobierno Central Consolidado</v>
      </c>
      <c r="F2" s="252"/>
      <c r="G2" s="252"/>
      <c r="H2" s="252"/>
      <c r="I2" s="252"/>
    </row>
    <row r="3" spans="2:9" ht="14">
      <c r="B3" s="51" t="s">
        <v>900</v>
      </c>
      <c r="C3" s="53"/>
      <c r="D3" s="22"/>
      <c r="E3" s="252" t="s">
        <v>190</v>
      </c>
      <c r="F3" s="252"/>
      <c r="G3" s="252"/>
      <c r="H3" s="252"/>
      <c r="I3" s="252"/>
    </row>
    <row r="4" spans="2:9" ht="15" customHeight="1">
      <c r="B4" s="19"/>
      <c r="C4" s="20"/>
      <c r="D4" s="21"/>
      <c r="E4" s="253" t="s">
        <v>122</v>
      </c>
      <c r="F4" s="254"/>
      <c r="G4" s="254"/>
      <c r="H4" s="254"/>
      <c r="I4" s="254"/>
    </row>
    <row r="5" spans="2:9" ht="15" customHeight="1">
      <c r="B5" s="250" t="s">
        <v>901</v>
      </c>
      <c r="C5" s="251"/>
      <c r="D5" s="22"/>
      <c r="E5" s="255"/>
      <c r="F5" s="256"/>
      <c r="G5" s="256"/>
      <c r="H5" s="256"/>
      <c r="I5" s="256"/>
    </row>
    <row r="6" spans="2:9" ht="14">
      <c r="B6" s="250"/>
      <c r="C6" s="251"/>
      <c r="D6" s="22"/>
      <c r="E6" s="23"/>
      <c r="F6" s="23"/>
      <c r="G6" s="23"/>
      <c r="H6" s="23"/>
      <c r="I6" s="23"/>
    </row>
    <row r="7" spans="2:9" ht="14">
      <c r="B7" s="102"/>
      <c r="C7" s="103"/>
      <c r="D7" s="22"/>
      <c r="E7" s="205">
        <v>2019</v>
      </c>
      <c r="F7" s="205">
        <f>+E7+1</f>
        <v>2020</v>
      </c>
      <c r="G7" s="205">
        <f t="shared" ref="G7:I7" si="0">+F7+1</f>
        <v>2021</v>
      </c>
      <c r="H7" s="205">
        <f t="shared" si="0"/>
        <v>2022</v>
      </c>
      <c r="I7" s="205">
        <f t="shared" si="0"/>
        <v>2023</v>
      </c>
    </row>
    <row r="8" spans="2:9" ht="14">
      <c r="B8" s="90" t="s">
        <v>902</v>
      </c>
      <c r="C8" s="118" t="s">
        <v>903</v>
      </c>
      <c r="D8" s="119" t="s">
        <v>126</v>
      </c>
      <c r="E8" s="187"/>
      <c r="F8" s="187"/>
      <c r="G8" s="187">
        <v>8885896.4000000004</v>
      </c>
      <c r="H8" s="187">
        <v>8938239.1417906154</v>
      </c>
      <c r="I8" s="187">
        <v>9255557.6204970926</v>
      </c>
    </row>
    <row r="9" spans="2:9" s="121" customFormat="1" ht="14">
      <c r="B9" s="40" t="s">
        <v>904</v>
      </c>
      <c r="C9" s="94" t="s">
        <v>905</v>
      </c>
      <c r="D9" s="28" t="s">
        <v>126</v>
      </c>
      <c r="E9" s="120"/>
      <c r="F9" s="120"/>
      <c r="G9" s="120">
        <v>2267155.7000000002</v>
      </c>
      <c r="H9" s="120">
        <v>2408059.1845450099</v>
      </c>
      <c r="I9" s="120">
        <v>2566409.2179453801</v>
      </c>
    </row>
    <row r="10" spans="2:9" ht="14">
      <c r="B10" s="42" t="s">
        <v>906</v>
      </c>
      <c r="C10" s="95" t="s">
        <v>907</v>
      </c>
      <c r="D10" s="109" t="s">
        <v>126</v>
      </c>
      <c r="E10" s="64"/>
      <c r="F10" s="64"/>
      <c r="G10" s="64">
        <v>302185.02999999997</v>
      </c>
      <c r="H10" s="64">
        <v>287983.14661103982</v>
      </c>
      <c r="I10" s="64">
        <v>239836.94762036993</v>
      </c>
    </row>
    <row r="11" spans="2:9" ht="14">
      <c r="B11" s="42" t="s">
        <v>908</v>
      </c>
      <c r="C11" s="95" t="s">
        <v>909</v>
      </c>
      <c r="D11" s="109" t="s">
        <v>126</v>
      </c>
      <c r="E11" s="64"/>
      <c r="F11" s="64"/>
      <c r="G11" s="64" t="s">
        <v>1207</v>
      </c>
      <c r="H11" s="64">
        <v>0</v>
      </c>
      <c r="I11" s="64">
        <v>0</v>
      </c>
    </row>
    <row r="12" spans="2:9" ht="14">
      <c r="B12" s="42" t="s">
        <v>910</v>
      </c>
      <c r="C12" s="95" t="s">
        <v>911</v>
      </c>
      <c r="D12" s="109" t="s">
        <v>126</v>
      </c>
      <c r="E12" s="64"/>
      <c r="F12" s="64"/>
      <c r="G12" s="64">
        <v>14030.11</v>
      </c>
      <c r="H12" s="64">
        <v>21640.825684249998</v>
      </c>
      <c r="I12" s="64">
        <v>15205.600222780002</v>
      </c>
    </row>
    <row r="13" spans="2:9" ht="14">
      <c r="B13" s="42" t="s">
        <v>912</v>
      </c>
      <c r="C13" s="95" t="s">
        <v>913</v>
      </c>
      <c r="D13" s="109" t="s">
        <v>126</v>
      </c>
      <c r="E13" s="64"/>
      <c r="F13" s="64"/>
      <c r="G13" s="64" t="s">
        <v>1207</v>
      </c>
      <c r="H13" s="64">
        <v>0</v>
      </c>
      <c r="I13" s="64">
        <v>0</v>
      </c>
    </row>
    <row r="14" spans="2:9" ht="14">
      <c r="B14" s="42" t="s">
        <v>914</v>
      </c>
      <c r="C14" s="95" t="s">
        <v>915</v>
      </c>
      <c r="D14" s="109" t="s">
        <v>126</v>
      </c>
      <c r="E14" s="93"/>
      <c r="F14" s="93"/>
      <c r="G14" s="93">
        <v>11400.9</v>
      </c>
      <c r="H14" s="93">
        <v>7123.086893050001</v>
      </c>
      <c r="I14" s="93">
        <v>6626.1651688600014</v>
      </c>
    </row>
    <row r="15" spans="2:9" ht="14">
      <c r="B15" s="42" t="s">
        <v>916</v>
      </c>
      <c r="C15" s="95" t="s">
        <v>917</v>
      </c>
      <c r="D15" s="109" t="s">
        <v>126</v>
      </c>
      <c r="E15" s="64"/>
      <c r="F15" s="64"/>
      <c r="G15" s="64">
        <v>39562.559999999998</v>
      </c>
      <c r="H15" s="64">
        <v>47500.559068540009</v>
      </c>
      <c r="I15" s="64">
        <v>46290.539118679997</v>
      </c>
    </row>
    <row r="16" spans="2:9" ht="14">
      <c r="B16" s="42" t="s">
        <v>918</v>
      </c>
      <c r="C16" s="95" t="s">
        <v>919</v>
      </c>
      <c r="D16" s="109" t="s">
        <v>126</v>
      </c>
      <c r="E16" s="64"/>
      <c r="F16" s="64"/>
      <c r="G16" s="64">
        <v>1899977.1</v>
      </c>
      <c r="H16" s="64">
        <v>2043811.5662881301</v>
      </c>
      <c r="I16" s="64">
        <v>2258449.9658146901</v>
      </c>
    </row>
    <row r="17" spans="2:9" ht="14">
      <c r="B17" s="43" t="s">
        <v>920</v>
      </c>
      <c r="C17" s="122" t="s">
        <v>921</v>
      </c>
      <c r="D17" s="123" t="s">
        <v>126</v>
      </c>
      <c r="E17" s="64"/>
      <c r="F17" s="64"/>
      <c r="G17" s="64" t="s">
        <v>1207</v>
      </c>
      <c r="H17" s="64">
        <v>0</v>
      </c>
      <c r="I17" s="64">
        <v>0</v>
      </c>
    </row>
    <row r="18" spans="2:9" s="121" customFormat="1" ht="14">
      <c r="B18" s="40" t="s">
        <v>922</v>
      </c>
      <c r="C18" s="94" t="s">
        <v>923</v>
      </c>
      <c r="D18" s="206" t="s">
        <v>126</v>
      </c>
      <c r="E18" s="207"/>
      <c r="F18" s="207"/>
      <c r="G18" s="207" t="s">
        <v>1207</v>
      </c>
      <c r="H18" s="207">
        <v>0</v>
      </c>
      <c r="I18" s="207" t="s">
        <v>1207</v>
      </c>
    </row>
    <row r="19" spans="2:9" ht="14">
      <c r="B19" s="42" t="s">
        <v>924</v>
      </c>
      <c r="C19" s="95" t="s">
        <v>925</v>
      </c>
      <c r="D19" s="109" t="s">
        <v>126</v>
      </c>
      <c r="E19" s="64"/>
      <c r="F19" s="64"/>
      <c r="G19" s="64" t="s">
        <v>1207</v>
      </c>
      <c r="H19" s="64">
        <v>0</v>
      </c>
      <c r="I19" s="64" t="s">
        <v>1207</v>
      </c>
    </row>
    <row r="20" spans="2:9" ht="14">
      <c r="B20" s="42" t="s">
        <v>926</v>
      </c>
      <c r="C20" s="95" t="s">
        <v>927</v>
      </c>
      <c r="D20" s="109" t="s">
        <v>126</v>
      </c>
      <c r="E20" s="64"/>
      <c r="F20" s="64"/>
      <c r="G20" s="64" t="s">
        <v>1207</v>
      </c>
      <c r="H20" s="64">
        <v>0</v>
      </c>
      <c r="I20" s="64" t="s">
        <v>1207</v>
      </c>
    </row>
    <row r="21" spans="2:9" ht="14">
      <c r="B21" s="42" t="s">
        <v>928</v>
      </c>
      <c r="C21" s="95" t="s">
        <v>929</v>
      </c>
      <c r="D21" s="109" t="s">
        <v>126</v>
      </c>
      <c r="E21" s="64"/>
      <c r="F21" s="64"/>
      <c r="G21" s="64" t="s">
        <v>1207</v>
      </c>
      <c r="H21" s="64">
        <v>0</v>
      </c>
      <c r="I21" s="64" t="s">
        <v>1207</v>
      </c>
    </row>
    <row r="22" spans="2:9" ht="14">
      <c r="B22" s="42" t="s">
        <v>930</v>
      </c>
      <c r="C22" s="95" t="s">
        <v>931</v>
      </c>
      <c r="D22" s="109" t="s">
        <v>126</v>
      </c>
      <c r="E22" s="64"/>
      <c r="F22" s="64"/>
      <c r="G22" s="64" t="s">
        <v>1207</v>
      </c>
      <c r="H22" s="64">
        <v>0</v>
      </c>
      <c r="I22" s="64"/>
    </row>
    <row r="23" spans="2:9" ht="14">
      <c r="B23" s="43" t="s">
        <v>932</v>
      </c>
      <c r="C23" s="99" t="s">
        <v>933</v>
      </c>
      <c r="D23" s="123" t="s">
        <v>126</v>
      </c>
      <c r="E23" s="68"/>
      <c r="F23" s="68"/>
      <c r="G23" s="68" t="s">
        <v>1207</v>
      </c>
      <c r="H23" s="68">
        <v>0</v>
      </c>
      <c r="I23" s="68" t="s">
        <v>1207</v>
      </c>
    </row>
    <row r="24" spans="2:9" s="121" customFormat="1" ht="14">
      <c r="B24" s="40" t="s">
        <v>934</v>
      </c>
      <c r="C24" s="94" t="s">
        <v>935</v>
      </c>
      <c r="D24" s="206" t="s">
        <v>126</v>
      </c>
      <c r="E24" s="208"/>
      <c r="F24" s="208"/>
      <c r="G24" s="208">
        <v>958092.94</v>
      </c>
      <c r="H24" s="208">
        <v>974543.56604339811</v>
      </c>
      <c r="I24" s="208">
        <v>984451.6646459694</v>
      </c>
    </row>
    <row r="25" spans="2:9" ht="14">
      <c r="B25" s="42" t="s">
        <v>936</v>
      </c>
      <c r="C25" s="95" t="s">
        <v>937</v>
      </c>
      <c r="D25" s="109" t="s">
        <v>126</v>
      </c>
      <c r="E25" s="64"/>
      <c r="F25" s="64"/>
      <c r="G25" s="64" t="s">
        <v>1207</v>
      </c>
      <c r="H25" s="64">
        <v>0</v>
      </c>
      <c r="I25" s="64">
        <v>0</v>
      </c>
    </row>
    <row r="26" spans="2:9" ht="14">
      <c r="B26" s="42" t="s">
        <v>938</v>
      </c>
      <c r="C26" s="95" t="s">
        <v>939</v>
      </c>
      <c r="D26" s="109" t="s">
        <v>126</v>
      </c>
      <c r="E26" s="93"/>
      <c r="F26" s="93"/>
      <c r="G26" s="93">
        <v>44382.59</v>
      </c>
      <c r="H26" s="93">
        <v>42348.98</v>
      </c>
      <c r="I26" s="93">
        <v>41070.007486030016</v>
      </c>
    </row>
    <row r="27" spans="2:9" ht="14">
      <c r="B27" s="42" t="s">
        <v>940</v>
      </c>
      <c r="C27" s="95" t="s">
        <v>941</v>
      </c>
      <c r="D27" s="109" t="s">
        <v>126</v>
      </c>
      <c r="E27" s="64"/>
      <c r="F27" s="64"/>
      <c r="G27" s="64">
        <v>618259.03</v>
      </c>
      <c r="H27" s="64">
        <v>630363.65392991831</v>
      </c>
      <c r="I27" s="64">
        <v>642506.14742533967</v>
      </c>
    </row>
    <row r="28" spans="2:9" ht="14">
      <c r="B28" s="42" t="s">
        <v>942</v>
      </c>
      <c r="C28" s="95" t="s">
        <v>943</v>
      </c>
      <c r="D28" s="109" t="s">
        <v>126</v>
      </c>
      <c r="E28" s="64"/>
      <c r="F28" s="64"/>
      <c r="G28" s="64" t="s">
        <v>1207</v>
      </c>
      <c r="H28" s="64">
        <v>0</v>
      </c>
      <c r="I28" s="64">
        <v>0</v>
      </c>
    </row>
    <row r="29" spans="2:9" ht="14">
      <c r="B29" s="42" t="s">
        <v>944</v>
      </c>
      <c r="C29" s="95" t="s">
        <v>945</v>
      </c>
      <c r="D29" s="109" t="s">
        <v>126</v>
      </c>
      <c r="E29" s="64"/>
      <c r="F29" s="64"/>
      <c r="G29" s="64" t="s">
        <v>1207</v>
      </c>
      <c r="H29" s="64">
        <v>0</v>
      </c>
      <c r="I29" s="64">
        <v>0</v>
      </c>
    </row>
    <row r="30" spans="2:9" ht="14">
      <c r="B30" s="43" t="s">
        <v>946</v>
      </c>
      <c r="C30" s="99" t="s">
        <v>947</v>
      </c>
      <c r="D30" s="123" t="s">
        <v>126</v>
      </c>
      <c r="E30" s="68"/>
      <c r="F30" s="68"/>
      <c r="G30" s="68">
        <v>295451.32</v>
      </c>
      <c r="H30" s="68">
        <v>301830.93211347976</v>
      </c>
      <c r="I30" s="68">
        <v>300875.50973459979</v>
      </c>
    </row>
    <row r="31" spans="2:9" s="121" customFormat="1" ht="14">
      <c r="B31" s="40" t="s">
        <v>948</v>
      </c>
      <c r="C31" s="94" t="s">
        <v>949</v>
      </c>
      <c r="D31" s="206" t="s">
        <v>126</v>
      </c>
      <c r="E31" s="208"/>
      <c r="F31" s="208"/>
      <c r="G31" s="208">
        <v>943608.63000000012</v>
      </c>
      <c r="H31" s="208">
        <v>910413.46902676998</v>
      </c>
      <c r="I31" s="208">
        <v>979196.62567092001</v>
      </c>
    </row>
    <row r="32" spans="2:9" ht="14">
      <c r="B32" s="42" t="s">
        <v>950</v>
      </c>
      <c r="C32" s="95" t="s">
        <v>951</v>
      </c>
      <c r="D32" s="109" t="s">
        <v>126</v>
      </c>
      <c r="E32" s="68"/>
      <c r="F32" s="68"/>
      <c r="G32" s="68">
        <v>220371.46000000005</v>
      </c>
      <c r="H32" s="68">
        <v>217452.49017935997</v>
      </c>
      <c r="I32" s="68">
        <v>234411.52055339</v>
      </c>
    </row>
    <row r="33" spans="2:9" ht="14">
      <c r="B33" s="42" t="s">
        <v>952</v>
      </c>
      <c r="C33" s="95" t="s">
        <v>953</v>
      </c>
      <c r="D33" s="109" t="s">
        <v>126</v>
      </c>
      <c r="E33" s="93"/>
      <c r="F33" s="93"/>
      <c r="G33" s="93">
        <v>208044.81</v>
      </c>
      <c r="H33" s="93">
        <v>182786.34971190995</v>
      </c>
      <c r="I33" s="93">
        <v>209798.41162134992</v>
      </c>
    </row>
    <row r="34" spans="2:9" ht="14">
      <c r="B34" s="42" t="s">
        <v>954</v>
      </c>
      <c r="C34" s="95" t="s">
        <v>955</v>
      </c>
      <c r="D34" s="109" t="s">
        <v>126</v>
      </c>
      <c r="E34" s="93"/>
      <c r="F34" s="93"/>
      <c r="G34" s="93">
        <v>96.96</v>
      </c>
      <c r="H34" s="93">
        <v>73.05</v>
      </c>
      <c r="I34" s="93">
        <v>54.57603443</v>
      </c>
    </row>
    <row r="35" spans="2:9" ht="14">
      <c r="B35" s="42" t="s">
        <v>956</v>
      </c>
      <c r="C35" s="95" t="s">
        <v>957</v>
      </c>
      <c r="D35" s="109" t="s">
        <v>126</v>
      </c>
      <c r="E35" s="64"/>
      <c r="F35" s="64"/>
      <c r="G35" s="64" t="s">
        <v>1207</v>
      </c>
      <c r="H35" s="64">
        <v>0</v>
      </c>
      <c r="I35" s="64">
        <v>0</v>
      </c>
    </row>
    <row r="36" spans="2:9" ht="14">
      <c r="B36" s="42" t="s">
        <v>958</v>
      </c>
      <c r="C36" s="95" t="s">
        <v>959</v>
      </c>
      <c r="D36" s="109" t="s">
        <v>126</v>
      </c>
      <c r="E36" s="64"/>
      <c r="F36" s="64"/>
      <c r="G36" s="64">
        <v>447984.37</v>
      </c>
      <c r="H36" s="64">
        <v>442148.71913550003</v>
      </c>
      <c r="I36" s="64">
        <v>451735.38383929012</v>
      </c>
    </row>
    <row r="37" spans="2:9" ht="14">
      <c r="B37" s="42" t="s">
        <v>960</v>
      </c>
      <c r="C37" s="95" t="s">
        <v>961</v>
      </c>
      <c r="D37" s="109" t="s">
        <v>126</v>
      </c>
      <c r="E37" s="93"/>
      <c r="F37" s="93"/>
      <c r="G37" s="93">
        <v>24179.56</v>
      </c>
      <c r="H37" s="93">
        <v>22875.919999999998</v>
      </c>
      <c r="I37" s="93">
        <v>23270.097385020003</v>
      </c>
    </row>
    <row r="38" spans="2:9" ht="14">
      <c r="B38" s="42" t="s">
        <v>962</v>
      </c>
      <c r="C38" s="95" t="s">
        <v>963</v>
      </c>
      <c r="D38" s="109" t="s">
        <v>126</v>
      </c>
      <c r="E38" s="64"/>
      <c r="F38" s="64"/>
      <c r="G38" s="64">
        <v>20349.370000000003</v>
      </c>
      <c r="H38" s="64">
        <v>23061.65</v>
      </c>
      <c r="I38" s="64">
        <v>38066.996829539989</v>
      </c>
    </row>
    <row r="39" spans="2:9" ht="14">
      <c r="B39" s="42" t="s">
        <v>964</v>
      </c>
      <c r="C39" s="95" t="s">
        <v>965</v>
      </c>
      <c r="D39" s="109" t="s">
        <v>126</v>
      </c>
      <c r="E39" s="64"/>
      <c r="F39" s="64"/>
      <c r="G39" s="64" t="s">
        <v>1207</v>
      </c>
      <c r="H39" s="64">
        <v>0</v>
      </c>
      <c r="I39" s="64">
        <v>0</v>
      </c>
    </row>
    <row r="40" spans="2:9" ht="14">
      <c r="B40" s="43" t="s">
        <v>966</v>
      </c>
      <c r="C40" s="99" t="s">
        <v>967</v>
      </c>
      <c r="D40" s="123" t="s">
        <v>126</v>
      </c>
      <c r="E40" s="64"/>
      <c r="F40" s="64"/>
      <c r="G40" s="64">
        <v>22582.100000000002</v>
      </c>
      <c r="H40" s="64">
        <v>22015.29</v>
      </c>
      <c r="I40" s="64">
        <v>21859.639407900006</v>
      </c>
    </row>
    <row r="41" spans="2:9" s="121" customFormat="1" ht="14">
      <c r="B41" s="40" t="s">
        <v>968</v>
      </c>
      <c r="C41" s="94" t="s">
        <v>969</v>
      </c>
      <c r="D41" s="206" t="s">
        <v>126</v>
      </c>
      <c r="E41" s="207"/>
      <c r="F41" s="207"/>
      <c r="G41" s="207">
        <v>55786.13</v>
      </c>
      <c r="H41" s="207">
        <v>50668.968582320005</v>
      </c>
      <c r="I41" s="207">
        <v>50498.743760710058</v>
      </c>
    </row>
    <row r="42" spans="2:9" ht="14">
      <c r="B42" s="42" t="s">
        <v>970</v>
      </c>
      <c r="C42" s="95" t="s">
        <v>971</v>
      </c>
      <c r="D42" s="109" t="s">
        <v>126</v>
      </c>
      <c r="E42" s="64"/>
      <c r="F42" s="64"/>
      <c r="G42" s="64" t="s">
        <v>1207</v>
      </c>
      <c r="H42" s="64">
        <v>0</v>
      </c>
      <c r="I42" s="64">
        <v>0</v>
      </c>
    </row>
    <row r="43" spans="2:9" ht="14">
      <c r="B43" s="42" t="s">
        <v>972</v>
      </c>
      <c r="C43" s="95" t="s">
        <v>973</v>
      </c>
      <c r="D43" s="109" t="s">
        <v>126</v>
      </c>
      <c r="E43" s="64"/>
      <c r="F43" s="64"/>
      <c r="G43" s="64" t="s">
        <v>1207</v>
      </c>
      <c r="H43" s="64">
        <v>0</v>
      </c>
      <c r="I43" s="64">
        <v>0</v>
      </c>
    </row>
    <row r="44" spans="2:9" ht="14">
      <c r="B44" s="42" t="s">
        <v>974</v>
      </c>
      <c r="C44" s="95" t="s">
        <v>975</v>
      </c>
      <c r="D44" s="109" t="s">
        <v>126</v>
      </c>
      <c r="E44" s="64"/>
      <c r="F44" s="64"/>
      <c r="G44" s="64" t="s">
        <v>1207</v>
      </c>
      <c r="H44" s="64">
        <v>0</v>
      </c>
      <c r="I44" s="64">
        <v>0</v>
      </c>
    </row>
    <row r="45" spans="2:9" ht="14">
      <c r="B45" s="42" t="s">
        <v>976</v>
      </c>
      <c r="C45" s="95" t="s">
        <v>977</v>
      </c>
      <c r="D45" s="109" t="s">
        <v>126</v>
      </c>
      <c r="E45" s="64"/>
      <c r="F45" s="64"/>
      <c r="G45" s="64" t="s">
        <v>1207</v>
      </c>
      <c r="H45" s="64">
        <v>0</v>
      </c>
      <c r="I45" s="64">
        <v>0</v>
      </c>
    </row>
    <row r="46" spans="2:9" ht="14">
      <c r="B46" s="42" t="s">
        <v>978</v>
      </c>
      <c r="C46" s="95" t="s">
        <v>979</v>
      </c>
      <c r="D46" s="109" t="s">
        <v>126</v>
      </c>
      <c r="E46" s="64"/>
      <c r="F46" s="64"/>
      <c r="G46" s="64">
        <v>0</v>
      </c>
      <c r="H46" s="64">
        <v>0</v>
      </c>
      <c r="I46" s="64">
        <v>0</v>
      </c>
    </row>
    <row r="47" spans="2:9" ht="14">
      <c r="B47" s="43" t="s">
        <v>980</v>
      </c>
      <c r="C47" s="99" t="s">
        <v>981</v>
      </c>
      <c r="D47" s="123" t="s">
        <v>126</v>
      </c>
      <c r="E47" s="64"/>
      <c r="F47" s="64"/>
      <c r="G47" s="64">
        <v>55786.13</v>
      </c>
      <c r="H47" s="64">
        <v>50668.968582320005</v>
      </c>
      <c r="I47" s="64">
        <v>50498.743760710058</v>
      </c>
    </row>
    <row r="48" spans="2:9" s="121" customFormat="1" ht="14">
      <c r="B48" s="40" t="s">
        <v>982</v>
      </c>
      <c r="C48" s="94" t="s">
        <v>983</v>
      </c>
      <c r="D48" s="206" t="s">
        <v>126</v>
      </c>
      <c r="E48" s="207"/>
      <c r="F48" s="207"/>
      <c r="G48" s="207">
        <v>14559.34</v>
      </c>
      <c r="H48" s="207">
        <v>10283.016550849999</v>
      </c>
      <c r="I48" s="207">
        <v>9032.322038530001</v>
      </c>
    </row>
    <row r="49" spans="2:9" ht="14">
      <c r="B49" s="42" t="s">
        <v>984</v>
      </c>
      <c r="C49" s="95" t="s">
        <v>985</v>
      </c>
      <c r="D49" s="109" t="s">
        <v>126</v>
      </c>
      <c r="E49" s="64"/>
      <c r="F49" s="64"/>
      <c r="G49" s="64">
        <v>6709.46</v>
      </c>
      <c r="H49" s="64">
        <v>5392.83</v>
      </c>
      <c r="I49" s="64">
        <v>5006.1929453199991</v>
      </c>
    </row>
    <row r="50" spans="2:9" ht="14">
      <c r="B50" s="42" t="s">
        <v>986</v>
      </c>
      <c r="C50" s="95" t="s">
        <v>987</v>
      </c>
      <c r="D50" s="109" t="s">
        <v>126</v>
      </c>
      <c r="E50" s="64"/>
      <c r="F50" s="64"/>
      <c r="G50" s="64" t="s">
        <v>1207</v>
      </c>
      <c r="H50" s="64">
        <v>0</v>
      </c>
      <c r="I50" s="64">
        <v>0</v>
      </c>
    </row>
    <row r="51" spans="2:9" ht="14">
      <c r="B51" s="42" t="s">
        <v>988</v>
      </c>
      <c r="C51" s="95" t="s">
        <v>989</v>
      </c>
      <c r="D51" s="109" t="s">
        <v>126</v>
      </c>
      <c r="E51" s="64"/>
      <c r="F51" s="64"/>
      <c r="G51" s="64" t="s">
        <v>1207</v>
      </c>
      <c r="H51" s="64">
        <v>0</v>
      </c>
      <c r="I51" s="64">
        <v>0</v>
      </c>
    </row>
    <row r="52" spans="2:9" ht="14">
      <c r="B52" s="42" t="s">
        <v>990</v>
      </c>
      <c r="C52" s="95" t="s">
        <v>991</v>
      </c>
      <c r="D52" s="109" t="s">
        <v>126</v>
      </c>
      <c r="E52" s="64"/>
      <c r="F52" s="64"/>
      <c r="G52" s="64" t="s">
        <v>1207</v>
      </c>
      <c r="H52" s="64">
        <v>0</v>
      </c>
      <c r="I52" s="64">
        <v>0</v>
      </c>
    </row>
    <row r="53" spans="2:9" ht="14">
      <c r="B53" s="42" t="s">
        <v>992</v>
      </c>
      <c r="C53" s="95" t="s">
        <v>993</v>
      </c>
      <c r="D53" s="109" t="s">
        <v>126</v>
      </c>
      <c r="E53" s="64"/>
      <c r="F53" s="64"/>
      <c r="G53" s="64" t="s">
        <v>1207</v>
      </c>
      <c r="H53" s="64">
        <v>0</v>
      </c>
      <c r="I53" s="64">
        <v>0</v>
      </c>
    </row>
    <row r="54" spans="2:9" ht="14">
      <c r="B54" s="43" t="s">
        <v>994</v>
      </c>
      <c r="C54" s="99" t="s">
        <v>995</v>
      </c>
      <c r="D54" s="123" t="s">
        <v>126</v>
      </c>
      <c r="E54" s="64"/>
      <c r="F54" s="64"/>
      <c r="G54" s="64">
        <v>7849.88</v>
      </c>
      <c r="H54" s="64">
        <v>4890.1865508500005</v>
      </c>
      <c r="I54" s="64">
        <v>4026.1290932100028</v>
      </c>
    </row>
    <row r="55" spans="2:9" s="121" customFormat="1" ht="14">
      <c r="B55" s="40" t="s">
        <v>996</v>
      </c>
      <c r="C55" s="94" t="s">
        <v>997</v>
      </c>
      <c r="D55" s="206" t="s">
        <v>126</v>
      </c>
      <c r="E55" s="207"/>
      <c r="F55" s="207"/>
      <c r="G55" s="207">
        <v>378541.51</v>
      </c>
      <c r="H55" s="207">
        <v>309311.89735581976</v>
      </c>
      <c r="I55" s="207">
        <v>309863.39444789977</v>
      </c>
    </row>
    <row r="56" spans="2:9" ht="14">
      <c r="B56" s="42" t="s">
        <v>998</v>
      </c>
      <c r="C56" s="95" t="s">
        <v>999</v>
      </c>
      <c r="D56" s="109" t="s">
        <v>126</v>
      </c>
      <c r="E56" s="64"/>
      <c r="F56" s="64"/>
      <c r="G56" s="64" t="s">
        <v>1207</v>
      </c>
      <c r="H56" s="64">
        <v>0</v>
      </c>
      <c r="I56" s="64">
        <v>0</v>
      </c>
    </row>
    <row r="57" spans="2:9" ht="14">
      <c r="B57" s="42" t="s">
        <v>1000</v>
      </c>
      <c r="C57" s="95" t="s">
        <v>1001</v>
      </c>
      <c r="D57" s="109" t="s">
        <v>126</v>
      </c>
      <c r="E57" s="64"/>
      <c r="F57" s="64"/>
      <c r="G57" s="64" t="s">
        <v>1207</v>
      </c>
      <c r="H57" s="64">
        <v>0</v>
      </c>
      <c r="I57" s="64">
        <v>0</v>
      </c>
    </row>
    <row r="58" spans="2:9" ht="14">
      <c r="B58" s="42" t="s">
        <v>1002</v>
      </c>
      <c r="C58" s="95" t="s">
        <v>1003</v>
      </c>
      <c r="D58" s="109" t="s">
        <v>126</v>
      </c>
      <c r="E58" s="64"/>
      <c r="F58" s="64"/>
      <c r="G58" s="64" t="s">
        <v>1207</v>
      </c>
      <c r="H58" s="64">
        <v>0</v>
      </c>
      <c r="I58" s="64">
        <v>0</v>
      </c>
    </row>
    <row r="59" spans="2:9" ht="14">
      <c r="B59" s="42" t="s">
        <v>1004</v>
      </c>
      <c r="C59" s="95" t="s">
        <v>1005</v>
      </c>
      <c r="D59" s="109" t="s">
        <v>126</v>
      </c>
      <c r="E59" s="64"/>
      <c r="F59" s="64"/>
      <c r="G59" s="64">
        <v>378541.51</v>
      </c>
      <c r="H59" s="64">
        <v>309311.89735581976</v>
      </c>
      <c r="I59" s="64">
        <v>309863.39444789977</v>
      </c>
    </row>
    <row r="60" spans="2:9" ht="14">
      <c r="B60" s="42" t="s">
        <v>1006</v>
      </c>
      <c r="C60" s="95" t="s">
        <v>1007</v>
      </c>
      <c r="D60" s="109" t="s">
        <v>126</v>
      </c>
      <c r="E60" s="64"/>
      <c r="F60" s="64"/>
      <c r="G60" s="64" t="s">
        <v>1207</v>
      </c>
      <c r="H60" s="64">
        <v>0</v>
      </c>
      <c r="I60" s="64">
        <v>0</v>
      </c>
    </row>
    <row r="61" spans="2:9" ht="14">
      <c r="B61" s="43" t="s">
        <v>1008</v>
      </c>
      <c r="C61" s="99" t="s">
        <v>1009</v>
      </c>
      <c r="D61" s="123" t="s">
        <v>126</v>
      </c>
      <c r="E61" s="64"/>
      <c r="F61" s="64"/>
      <c r="G61" s="64" t="s">
        <v>1207</v>
      </c>
      <c r="H61" s="64">
        <v>0</v>
      </c>
      <c r="I61" s="64">
        <v>0</v>
      </c>
    </row>
    <row r="62" spans="2:9" s="121" customFormat="1" ht="14">
      <c r="B62" s="40" t="s">
        <v>1010</v>
      </c>
      <c r="C62" s="94" t="s">
        <v>1011</v>
      </c>
      <c r="D62" s="206" t="s">
        <v>126</v>
      </c>
      <c r="E62" s="207"/>
      <c r="F62" s="207"/>
      <c r="G62" s="207">
        <v>57054.66</v>
      </c>
      <c r="H62" s="207">
        <v>57740.573310940017</v>
      </c>
      <c r="I62" s="207">
        <v>60016.068082040001</v>
      </c>
    </row>
    <row r="63" spans="2:9" ht="14">
      <c r="B63" s="42" t="s">
        <v>1012</v>
      </c>
      <c r="C63" s="95" t="s">
        <v>1013</v>
      </c>
      <c r="D63" s="109" t="s">
        <v>126</v>
      </c>
      <c r="E63" s="64"/>
      <c r="F63" s="64"/>
      <c r="G63" s="64">
        <v>12405.050000000001</v>
      </c>
      <c r="H63" s="64">
        <v>11061.1</v>
      </c>
      <c r="I63" s="64">
        <v>14637.934588549999</v>
      </c>
    </row>
    <row r="64" spans="2:9" ht="14">
      <c r="B64" s="42" t="s">
        <v>1014</v>
      </c>
      <c r="C64" s="95" t="s">
        <v>1015</v>
      </c>
      <c r="D64" s="109" t="s">
        <v>126</v>
      </c>
      <c r="E64" s="64"/>
      <c r="F64" s="64"/>
      <c r="G64" s="64">
        <v>37991.68</v>
      </c>
      <c r="H64" s="64">
        <v>40372.12331094002</v>
      </c>
      <c r="I64" s="64">
        <v>39616.212997679999</v>
      </c>
    </row>
    <row r="65" spans="2:9" ht="14">
      <c r="B65" s="42" t="s">
        <v>1016</v>
      </c>
      <c r="C65" s="95" t="s">
        <v>1017</v>
      </c>
      <c r="D65" s="109" t="s">
        <v>126</v>
      </c>
      <c r="E65" s="64"/>
      <c r="F65" s="64"/>
      <c r="G65" s="64">
        <v>6657.93</v>
      </c>
      <c r="H65" s="64">
        <v>6307.35</v>
      </c>
      <c r="I65" s="64">
        <v>5761.9204958099999</v>
      </c>
    </row>
    <row r="66" spans="2:9" ht="14">
      <c r="B66" s="42" t="s">
        <v>1018</v>
      </c>
      <c r="C66" s="95" t="s">
        <v>1019</v>
      </c>
      <c r="D66" s="109" t="s">
        <v>126</v>
      </c>
      <c r="E66" s="64"/>
      <c r="F66" s="64"/>
      <c r="G66" s="64" t="s">
        <v>1207</v>
      </c>
      <c r="H66" s="64">
        <v>0</v>
      </c>
      <c r="I66" s="64">
        <v>0</v>
      </c>
    </row>
    <row r="67" spans="2:9" ht="14">
      <c r="B67" s="42" t="s">
        <v>1020</v>
      </c>
      <c r="C67" s="95" t="s">
        <v>1021</v>
      </c>
      <c r="D67" s="109" t="s">
        <v>126</v>
      </c>
      <c r="E67" s="64"/>
      <c r="F67" s="64"/>
      <c r="G67" s="64" t="s">
        <v>1207</v>
      </c>
      <c r="H67" s="64">
        <v>0</v>
      </c>
      <c r="I67" s="64">
        <v>0</v>
      </c>
    </row>
    <row r="68" spans="2:9" ht="14">
      <c r="B68" s="43" t="s">
        <v>1022</v>
      </c>
      <c r="C68" s="99" t="s">
        <v>1023</v>
      </c>
      <c r="D68" s="123" t="s">
        <v>126</v>
      </c>
      <c r="E68" s="64"/>
      <c r="F68" s="64"/>
      <c r="G68" s="64" t="s">
        <v>1207</v>
      </c>
      <c r="H68" s="64">
        <v>0</v>
      </c>
      <c r="I68" s="64">
        <v>0</v>
      </c>
    </row>
    <row r="69" spans="2:9" s="121" customFormat="1" ht="14">
      <c r="B69" s="40" t="s">
        <v>1024</v>
      </c>
      <c r="C69" s="94" t="s">
        <v>1025</v>
      </c>
      <c r="D69" s="206" t="s">
        <v>126</v>
      </c>
      <c r="E69" s="207"/>
      <c r="F69" s="207"/>
      <c r="G69" s="207">
        <v>2597376.44</v>
      </c>
      <c r="H69" s="207">
        <v>2567571.0324041178</v>
      </c>
      <c r="I69" s="207">
        <v>2619217.4944999539</v>
      </c>
    </row>
    <row r="70" spans="2:9" ht="14">
      <c r="B70" s="42" t="s">
        <v>1026</v>
      </c>
      <c r="C70" s="95" t="s">
        <v>1027</v>
      </c>
      <c r="D70" s="109" t="s">
        <v>126</v>
      </c>
      <c r="E70" s="64"/>
      <c r="F70" s="64"/>
      <c r="G70" s="64" t="s">
        <v>1207</v>
      </c>
      <c r="H70" s="64">
        <v>0</v>
      </c>
      <c r="I70" s="64">
        <v>0</v>
      </c>
    </row>
    <row r="71" spans="2:9" ht="14">
      <c r="B71" s="42" t="s">
        <v>1028</v>
      </c>
      <c r="C71" s="95" t="s">
        <v>1029</v>
      </c>
      <c r="D71" s="109" t="s">
        <v>126</v>
      </c>
      <c r="E71" s="64"/>
      <c r="F71" s="64"/>
      <c r="G71" s="64" t="s">
        <v>1207</v>
      </c>
      <c r="H71" s="64">
        <v>0</v>
      </c>
      <c r="I71" s="64">
        <v>0</v>
      </c>
    </row>
    <row r="72" spans="2:9" ht="14">
      <c r="B72" s="42" t="s">
        <v>1030</v>
      </c>
      <c r="C72" s="95" t="s">
        <v>1031</v>
      </c>
      <c r="D72" s="109" t="s">
        <v>126</v>
      </c>
      <c r="E72" s="64"/>
      <c r="F72" s="64"/>
      <c r="G72" s="64">
        <v>7724.25</v>
      </c>
      <c r="H72" s="64">
        <v>7237.77</v>
      </c>
      <c r="I72" s="64">
        <v>7466.3787283999973</v>
      </c>
    </row>
    <row r="73" spans="2:9" ht="14">
      <c r="B73" s="42" t="s">
        <v>1032</v>
      </c>
      <c r="C73" s="95" t="s">
        <v>1033</v>
      </c>
      <c r="D73" s="109" t="s">
        <v>126</v>
      </c>
      <c r="E73" s="64"/>
      <c r="F73" s="64"/>
      <c r="G73" s="64">
        <v>600808.27</v>
      </c>
      <c r="H73" s="64">
        <v>596241.14999999991</v>
      </c>
      <c r="I73" s="64">
        <v>606646.24705652043</v>
      </c>
    </row>
    <row r="74" spans="2:9" ht="14">
      <c r="B74" s="42" t="s">
        <v>1034</v>
      </c>
      <c r="C74" s="95" t="s">
        <v>1035</v>
      </c>
      <c r="D74" s="109" t="s">
        <v>126</v>
      </c>
      <c r="E74" s="64"/>
      <c r="F74" s="64"/>
      <c r="G74" s="64">
        <v>95793.39</v>
      </c>
      <c r="H74" s="64">
        <v>101682.54000000001</v>
      </c>
      <c r="I74" s="64">
        <v>107258.39362898997</v>
      </c>
    </row>
    <row r="75" spans="2:9" ht="14">
      <c r="B75" s="42" t="s">
        <v>1036</v>
      </c>
      <c r="C75" s="95" t="s">
        <v>1037</v>
      </c>
      <c r="D75" s="109" t="s">
        <v>126</v>
      </c>
      <c r="E75" s="64"/>
      <c r="F75" s="64"/>
      <c r="G75" s="64" t="s">
        <v>1207</v>
      </c>
      <c r="H75" s="64">
        <v>0</v>
      </c>
      <c r="I75" s="64">
        <v>0</v>
      </c>
    </row>
    <row r="76" spans="2:9" ht="14">
      <c r="B76" s="42" t="s">
        <v>1038</v>
      </c>
      <c r="C76" s="95" t="s">
        <v>1039</v>
      </c>
      <c r="D76" s="109" t="s">
        <v>126</v>
      </c>
      <c r="E76" s="64"/>
      <c r="F76" s="64"/>
      <c r="G76" s="64" t="s">
        <v>1207</v>
      </c>
      <c r="H76" s="64">
        <v>0</v>
      </c>
      <c r="I76" s="64">
        <v>0</v>
      </c>
    </row>
    <row r="77" spans="2:9" ht="14">
      <c r="B77" s="43" t="s">
        <v>1040</v>
      </c>
      <c r="C77" s="99" t="s">
        <v>1041</v>
      </c>
      <c r="D77" s="123" t="s">
        <v>126</v>
      </c>
      <c r="E77" s="64"/>
      <c r="F77" s="64"/>
      <c r="G77" s="64">
        <v>1893050.5299999998</v>
      </c>
      <c r="H77" s="64">
        <v>1862409.5724041178</v>
      </c>
      <c r="I77" s="64">
        <v>1897846.4750860436</v>
      </c>
    </row>
    <row r="78" spans="2:9" s="121" customFormat="1" ht="14">
      <c r="B78" s="40" t="s">
        <v>1042</v>
      </c>
      <c r="C78" s="94" t="s">
        <v>1043</v>
      </c>
      <c r="D78" s="206" t="s">
        <v>126</v>
      </c>
      <c r="E78" s="207"/>
      <c r="F78" s="207"/>
      <c r="G78" s="207">
        <v>1613721.05</v>
      </c>
      <c r="H78" s="207">
        <v>1649647.4339713904</v>
      </c>
      <c r="I78" s="207">
        <v>1676872.0894056901</v>
      </c>
    </row>
    <row r="79" spans="2:9" ht="14">
      <c r="B79" s="42" t="s">
        <v>1044</v>
      </c>
      <c r="C79" s="95" t="s">
        <v>1045</v>
      </c>
      <c r="D79" s="109" t="s">
        <v>126</v>
      </c>
      <c r="E79" s="64"/>
      <c r="F79" s="64"/>
      <c r="G79" s="64" t="s">
        <v>1207</v>
      </c>
      <c r="H79" s="64">
        <v>0</v>
      </c>
      <c r="I79" s="64">
        <v>0</v>
      </c>
    </row>
    <row r="80" spans="2:9" ht="14">
      <c r="B80" s="42" t="s">
        <v>1046</v>
      </c>
      <c r="C80" s="95" t="s">
        <v>1047</v>
      </c>
      <c r="D80" s="109" t="s">
        <v>126</v>
      </c>
      <c r="E80" s="64"/>
      <c r="F80" s="64"/>
      <c r="G80" s="64">
        <v>1253227.44</v>
      </c>
      <c r="H80" s="64">
        <v>1277136.4039713901</v>
      </c>
      <c r="I80" s="64">
        <v>1314415.5529899499</v>
      </c>
    </row>
    <row r="81" spans="2:9" ht="14">
      <c r="B81" s="42" t="s">
        <v>1048</v>
      </c>
      <c r="C81" s="95" t="s">
        <v>1049</v>
      </c>
      <c r="D81" s="109" t="s">
        <v>126</v>
      </c>
      <c r="E81" s="64"/>
      <c r="F81" s="64"/>
      <c r="G81" s="64" t="s">
        <v>1207</v>
      </c>
      <c r="H81" s="64">
        <v>0</v>
      </c>
      <c r="I81" s="64">
        <v>0</v>
      </c>
    </row>
    <row r="82" spans="2:9" ht="14">
      <c r="B82" s="42" t="s">
        <v>1050</v>
      </c>
      <c r="C82" s="95" t="s">
        <v>1051</v>
      </c>
      <c r="D82" s="109" t="s">
        <v>126</v>
      </c>
      <c r="E82" s="64"/>
      <c r="F82" s="64"/>
      <c r="G82" s="64">
        <v>344437.42</v>
      </c>
      <c r="H82" s="64">
        <v>359957.33</v>
      </c>
      <c r="I82" s="64">
        <v>344763.45078684005</v>
      </c>
    </row>
    <row r="83" spans="2:9" ht="14">
      <c r="B83" s="42" t="s">
        <v>1052</v>
      </c>
      <c r="C83" s="95" t="s">
        <v>1053</v>
      </c>
      <c r="D83" s="109" t="s">
        <v>126</v>
      </c>
      <c r="E83" s="64"/>
      <c r="F83" s="64"/>
      <c r="G83" s="64" t="s">
        <v>1207</v>
      </c>
      <c r="H83" s="64">
        <v>0</v>
      </c>
      <c r="I83" s="64">
        <v>0</v>
      </c>
    </row>
    <row r="84" spans="2:9" ht="14">
      <c r="B84" s="42" t="s">
        <v>1054</v>
      </c>
      <c r="C84" s="95" t="s">
        <v>1055</v>
      </c>
      <c r="D84" s="109" t="s">
        <v>126</v>
      </c>
      <c r="E84" s="64"/>
      <c r="F84" s="64"/>
      <c r="G84" s="64" t="s">
        <v>1207</v>
      </c>
      <c r="H84" s="64">
        <v>0</v>
      </c>
      <c r="I84" s="64">
        <v>0</v>
      </c>
    </row>
    <row r="85" spans="2:9" ht="14">
      <c r="B85" s="42" t="s">
        <v>1056</v>
      </c>
      <c r="C85" s="95" t="s">
        <v>1057</v>
      </c>
      <c r="D85" s="109" t="s">
        <v>126</v>
      </c>
      <c r="E85" s="64"/>
      <c r="F85" s="64"/>
      <c r="G85" s="64">
        <v>15393.36</v>
      </c>
      <c r="H85" s="64">
        <v>11589.85</v>
      </c>
      <c r="I85" s="64">
        <v>16577.686088310002</v>
      </c>
    </row>
    <row r="86" spans="2:9" ht="14">
      <c r="B86" s="42" t="s">
        <v>1058</v>
      </c>
      <c r="C86" s="95" t="s">
        <v>1059</v>
      </c>
      <c r="D86" s="109" t="s">
        <v>126</v>
      </c>
      <c r="E86" s="64"/>
      <c r="F86" s="64"/>
      <c r="G86" s="64" t="s">
        <v>1207</v>
      </c>
      <c r="H86" s="64">
        <v>0</v>
      </c>
      <c r="I86" s="64">
        <v>0</v>
      </c>
    </row>
    <row r="87" spans="2:9" ht="14">
      <c r="B87" s="42" t="s">
        <v>1060</v>
      </c>
      <c r="C87" s="95" t="s">
        <v>1061</v>
      </c>
      <c r="D87" s="110" t="s">
        <v>126</v>
      </c>
      <c r="E87" s="64"/>
      <c r="F87" s="64"/>
      <c r="G87" s="64">
        <v>662.82999999999993</v>
      </c>
      <c r="H87" s="64">
        <v>963.85</v>
      </c>
      <c r="I87" s="64">
        <v>1115.39954059</v>
      </c>
    </row>
    <row r="88" spans="2:9" ht="14">
      <c r="B88" s="124" t="s">
        <v>1062</v>
      </c>
      <c r="C88" s="125" t="s">
        <v>1063</v>
      </c>
      <c r="D88" s="125" t="s">
        <v>126</v>
      </c>
      <c r="E88" s="64"/>
      <c r="F88" s="64"/>
      <c r="G88" s="64">
        <v>2.3283064365386963E-10</v>
      </c>
      <c r="H88" s="64">
        <v>-6.9849193096160889E-10</v>
      </c>
      <c r="I88" s="64">
        <v>-1.1641532182693481E-9</v>
      </c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I45"/>
  <sheetViews>
    <sheetView workbookViewId="0">
      <selection activeCell="E6" sqref="E6:I7"/>
    </sheetView>
  </sheetViews>
  <sheetFormatPr baseColWidth="10" defaultColWidth="11.453125" defaultRowHeight="14"/>
  <cols>
    <col min="1" max="2" width="11.453125" style="111"/>
    <col min="3" max="3" width="42.54296875" style="111" customWidth="1"/>
    <col min="4" max="258" width="11.453125" style="111"/>
    <col min="259" max="259" width="42.54296875" style="111" customWidth="1"/>
    <col min="260" max="514" width="11.453125" style="111"/>
    <col min="515" max="515" width="42.54296875" style="111" customWidth="1"/>
    <col min="516" max="770" width="11.453125" style="111"/>
    <col min="771" max="771" width="42.54296875" style="111" customWidth="1"/>
    <col min="772" max="1026" width="11.453125" style="111"/>
    <col min="1027" max="1027" width="42.54296875" style="111" customWidth="1"/>
    <col min="1028" max="1282" width="11.453125" style="111"/>
    <col min="1283" max="1283" width="42.54296875" style="111" customWidth="1"/>
    <col min="1284" max="1538" width="11.453125" style="111"/>
    <col min="1539" max="1539" width="42.54296875" style="111" customWidth="1"/>
    <col min="1540" max="1794" width="11.453125" style="111"/>
    <col min="1795" max="1795" width="42.54296875" style="111" customWidth="1"/>
    <col min="1796" max="2050" width="11.453125" style="111"/>
    <col min="2051" max="2051" width="42.54296875" style="111" customWidth="1"/>
    <col min="2052" max="2306" width="11.453125" style="111"/>
    <col min="2307" max="2307" width="42.54296875" style="111" customWidth="1"/>
    <col min="2308" max="2562" width="11.453125" style="111"/>
    <col min="2563" max="2563" width="42.54296875" style="111" customWidth="1"/>
    <col min="2564" max="2818" width="11.453125" style="111"/>
    <col min="2819" max="2819" width="42.54296875" style="111" customWidth="1"/>
    <col min="2820" max="3074" width="11.453125" style="111"/>
    <col min="3075" max="3075" width="42.54296875" style="111" customWidth="1"/>
    <col min="3076" max="3330" width="11.453125" style="111"/>
    <col min="3331" max="3331" width="42.54296875" style="111" customWidth="1"/>
    <col min="3332" max="3586" width="11.453125" style="111"/>
    <col min="3587" max="3587" width="42.54296875" style="111" customWidth="1"/>
    <col min="3588" max="3842" width="11.453125" style="111"/>
    <col min="3843" max="3843" width="42.54296875" style="111" customWidth="1"/>
    <col min="3844" max="4098" width="11.453125" style="111"/>
    <col min="4099" max="4099" width="42.54296875" style="111" customWidth="1"/>
    <col min="4100" max="4354" width="11.453125" style="111"/>
    <col min="4355" max="4355" width="42.54296875" style="111" customWidth="1"/>
    <col min="4356" max="4610" width="11.453125" style="111"/>
    <col min="4611" max="4611" width="42.54296875" style="111" customWidth="1"/>
    <col min="4612" max="4866" width="11.453125" style="111"/>
    <col min="4867" max="4867" width="42.54296875" style="111" customWidth="1"/>
    <col min="4868" max="5122" width="11.453125" style="111"/>
    <col min="5123" max="5123" width="42.54296875" style="111" customWidth="1"/>
    <col min="5124" max="5378" width="11.453125" style="111"/>
    <col min="5379" max="5379" width="42.54296875" style="111" customWidth="1"/>
    <col min="5380" max="5634" width="11.453125" style="111"/>
    <col min="5635" max="5635" width="42.54296875" style="111" customWidth="1"/>
    <col min="5636" max="5890" width="11.453125" style="111"/>
    <col min="5891" max="5891" width="42.54296875" style="111" customWidth="1"/>
    <col min="5892" max="6146" width="11.453125" style="111"/>
    <col min="6147" max="6147" width="42.54296875" style="111" customWidth="1"/>
    <col min="6148" max="6402" width="11.453125" style="111"/>
    <col min="6403" max="6403" width="42.54296875" style="111" customWidth="1"/>
    <col min="6404" max="6658" width="11.453125" style="111"/>
    <col min="6659" max="6659" width="42.54296875" style="111" customWidth="1"/>
    <col min="6660" max="6914" width="11.453125" style="111"/>
    <col min="6915" max="6915" width="42.54296875" style="111" customWidth="1"/>
    <col min="6916" max="7170" width="11.453125" style="111"/>
    <col min="7171" max="7171" width="42.54296875" style="111" customWidth="1"/>
    <col min="7172" max="7426" width="11.453125" style="111"/>
    <col min="7427" max="7427" width="42.54296875" style="111" customWidth="1"/>
    <col min="7428" max="7682" width="11.453125" style="111"/>
    <col min="7683" max="7683" width="42.54296875" style="111" customWidth="1"/>
    <col min="7684" max="7938" width="11.453125" style="111"/>
    <col min="7939" max="7939" width="42.54296875" style="111" customWidth="1"/>
    <col min="7940" max="8194" width="11.453125" style="111"/>
    <col min="8195" max="8195" width="42.54296875" style="111" customWidth="1"/>
    <col min="8196" max="8450" width="11.453125" style="111"/>
    <col min="8451" max="8451" width="42.54296875" style="111" customWidth="1"/>
    <col min="8452" max="8706" width="11.453125" style="111"/>
    <col min="8707" max="8707" width="42.54296875" style="111" customWidth="1"/>
    <col min="8708" max="8962" width="11.453125" style="111"/>
    <col min="8963" max="8963" width="42.54296875" style="111" customWidth="1"/>
    <col min="8964" max="9218" width="11.453125" style="111"/>
    <col min="9219" max="9219" width="42.54296875" style="111" customWidth="1"/>
    <col min="9220" max="9474" width="11.453125" style="111"/>
    <col min="9475" max="9475" width="42.54296875" style="111" customWidth="1"/>
    <col min="9476" max="9730" width="11.453125" style="111"/>
    <col min="9731" max="9731" width="42.54296875" style="111" customWidth="1"/>
    <col min="9732" max="9986" width="11.453125" style="111"/>
    <col min="9987" max="9987" width="42.54296875" style="111" customWidth="1"/>
    <col min="9988" max="10242" width="11.453125" style="111"/>
    <col min="10243" max="10243" width="42.54296875" style="111" customWidth="1"/>
    <col min="10244" max="10498" width="11.453125" style="111"/>
    <col min="10499" max="10499" width="42.54296875" style="111" customWidth="1"/>
    <col min="10500" max="10754" width="11.453125" style="111"/>
    <col min="10755" max="10755" width="42.54296875" style="111" customWidth="1"/>
    <col min="10756" max="11010" width="11.453125" style="111"/>
    <col min="11011" max="11011" width="42.54296875" style="111" customWidth="1"/>
    <col min="11012" max="11266" width="11.453125" style="111"/>
    <col min="11267" max="11267" width="42.54296875" style="111" customWidth="1"/>
    <col min="11268" max="11522" width="11.453125" style="111"/>
    <col min="11523" max="11523" width="42.54296875" style="111" customWidth="1"/>
    <col min="11524" max="11778" width="11.453125" style="111"/>
    <col min="11779" max="11779" width="42.54296875" style="111" customWidth="1"/>
    <col min="11780" max="12034" width="11.453125" style="111"/>
    <col min="12035" max="12035" width="42.54296875" style="111" customWidth="1"/>
    <col min="12036" max="12290" width="11.453125" style="111"/>
    <col min="12291" max="12291" width="42.54296875" style="111" customWidth="1"/>
    <col min="12292" max="12546" width="11.453125" style="111"/>
    <col min="12547" max="12547" width="42.54296875" style="111" customWidth="1"/>
    <col min="12548" max="12802" width="11.453125" style="111"/>
    <col min="12803" max="12803" width="42.54296875" style="111" customWidth="1"/>
    <col min="12804" max="13058" width="11.453125" style="111"/>
    <col min="13059" max="13059" width="42.54296875" style="111" customWidth="1"/>
    <col min="13060" max="13314" width="11.453125" style="111"/>
    <col min="13315" max="13315" width="42.54296875" style="111" customWidth="1"/>
    <col min="13316" max="13570" width="11.453125" style="111"/>
    <col min="13571" max="13571" width="42.54296875" style="111" customWidth="1"/>
    <col min="13572" max="13826" width="11.453125" style="111"/>
    <col min="13827" max="13827" width="42.54296875" style="111" customWidth="1"/>
    <col min="13828" max="14082" width="11.453125" style="111"/>
    <col min="14083" max="14083" width="42.54296875" style="111" customWidth="1"/>
    <col min="14084" max="14338" width="11.453125" style="111"/>
    <col min="14339" max="14339" width="42.54296875" style="111" customWidth="1"/>
    <col min="14340" max="14594" width="11.453125" style="111"/>
    <col min="14595" max="14595" width="42.54296875" style="111" customWidth="1"/>
    <col min="14596" max="14850" width="11.453125" style="111"/>
    <col min="14851" max="14851" width="42.54296875" style="111" customWidth="1"/>
    <col min="14852" max="15106" width="11.453125" style="111"/>
    <col min="15107" max="15107" width="42.54296875" style="111" customWidth="1"/>
    <col min="15108" max="15362" width="11.453125" style="111"/>
    <col min="15363" max="15363" width="42.54296875" style="111" customWidth="1"/>
    <col min="15364" max="15618" width="11.453125" style="111"/>
    <col min="15619" max="15619" width="42.54296875" style="111" customWidth="1"/>
    <col min="15620" max="15874" width="11.453125" style="111"/>
    <col min="15875" max="15875" width="42.54296875" style="111" customWidth="1"/>
    <col min="15876" max="16130" width="11.453125" style="111"/>
    <col min="16131" max="16131" width="42.54296875" style="111" customWidth="1"/>
    <col min="16132" max="16384" width="11.453125" style="111"/>
  </cols>
  <sheetData>
    <row r="1" spans="2:9">
      <c r="B1" s="146" t="s">
        <v>118</v>
      </c>
    </row>
    <row r="2" spans="2:9" ht="15.5">
      <c r="B2" s="51" t="s">
        <v>119</v>
      </c>
      <c r="C2" s="52"/>
      <c r="D2" s="28"/>
      <c r="E2" s="241" t="str">
        <f>+'Erogación funciones de Gobierno'!E2:I2</f>
        <v>Costa Rica Gobierno Central Consolidado</v>
      </c>
      <c r="F2" s="241"/>
      <c r="G2" s="241"/>
      <c r="H2" s="241"/>
      <c r="I2" s="241"/>
    </row>
    <row r="3" spans="2:9" ht="15.5">
      <c r="B3" s="51" t="s">
        <v>1064</v>
      </c>
      <c r="C3" s="53"/>
      <c r="D3" s="22"/>
      <c r="E3" s="242" t="s">
        <v>190</v>
      </c>
      <c r="F3" s="242"/>
      <c r="G3" s="242"/>
      <c r="H3" s="242"/>
      <c r="I3" s="242"/>
    </row>
    <row r="4" spans="2:9">
      <c r="B4" s="19"/>
      <c r="C4" s="20"/>
      <c r="D4" s="21"/>
      <c r="E4" s="243" t="s">
        <v>254</v>
      </c>
      <c r="F4" s="244"/>
      <c r="G4" s="244"/>
      <c r="H4" s="244"/>
      <c r="I4" s="244"/>
    </row>
    <row r="5" spans="2:9">
      <c r="B5" s="248" t="s">
        <v>1065</v>
      </c>
      <c r="C5" s="249"/>
      <c r="D5" s="22"/>
      <c r="E5" s="236"/>
      <c r="F5" s="237"/>
      <c r="G5" s="237"/>
      <c r="H5" s="237"/>
      <c r="I5" s="237"/>
    </row>
    <row r="6" spans="2:9" ht="36" customHeight="1">
      <c r="B6" s="248"/>
      <c r="C6" s="249"/>
      <c r="D6" s="22"/>
      <c r="E6" s="247">
        <v>2019</v>
      </c>
      <c r="F6" s="247">
        <f>+E6+1</f>
        <v>2020</v>
      </c>
      <c r="G6" s="247">
        <f>+F6+1</f>
        <v>2021</v>
      </c>
      <c r="H6" s="247">
        <f>+G6+1</f>
        <v>2022</v>
      </c>
      <c r="I6" s="247">
        <f>+H6+1</f>
        <v>2023</v>
      </c>
    </row>
    <row r="7" spans="2:9">
      <c r="B7" s="102"/>
      <c r="C7" s="103"/>
      <c r="D7" s="22"/>
      <c r="E7" s="247"/>
      <c r="F7" s="247"/>
      <c r="G7" s="247"/>
      <c r="H7" s="247"/>
      <c r="I7" s="247"/>
    </row>
    <row r="8" spans="2:9">
      <c r="B8" s="90" t="s">
        <v>1066</v>
      </c>
      <c r="C8" s="91" t="s">
        <v>1067</v>
      </c>
      <c r="D8" s="178" t="s">
        <v>126</v>
      </c>
      <c r="E8" s="179"/>
      <c r="F8" s="179"/>
      <c r="G8" s="179"/>
      <c r="H8" s="179"/>
      <c r="I8" s="179"/>
    </row>
    <row r="9" spans="2:9">
      <c r="B9" s="40" t="s">
        <v>1068</v>
      </c>
      <c r="C9" s="94" t="s">
        <v>1069</v>
      </c>
      <c r="D9" s="109" t="s">
        <v>126</v>
      </c>
      <c r="E9" s="159"/>
      <c r="F9" s="159"/>
      <c r="G9" s="159"/>
      <c r="H9" s="159"/>
      <c r="I9" s="159"/>
    </row>
    <row r="10" spans="2:9">
      <c r="B10" s="42" t="s">
        <v>1070</v>
      </c>
      <c r="C10" s="95" t="s">
        <v>1071</v>
      </c>
      <c r="D10" s="109" t="s">
        <v>126</v>
      </c>
      <c r="E10" s="130"/>
      <c r="F10" s="130"/>
      <c r="G10" s="159"/>
      <c r="H10" s="130"/>
      <c r="I10" s="130"/>
    </row>
    <row r="11" spans="2:9">
      <c r="B11" s="42" t="s">
        <v>1072</v>
      </c>
      <c r="C11" s="96" t="s">
        <v>1073</v>
      </c>
      <c r="D11" s="109" t="s">
        <v>126</v>
      </c>
      <c r="E11" s="130"/>
      <c r="F11" s="130"/>
      <c r="G11" s="130"/>
      <c r="H11" s="130"/>
      <c r="I11" s="130"/>
    </row>
    <row r="12" spans="2:9">
      <c r="B12" s="42" t="s">
        <v>1074</v>
      </c>
      <c r="C12" s="180" t="s">
        <v>1075</v>
      </c>
      <c r="D12" s="109" t="s">
        <v>126</v>
      </c>
      <c r="E12" s="130"/>
      <c r="F12" s="130"/>
      <c r="G12" s="130"/>
      <c r="H12" s="130"/>
      <c r="I12" s="130"/>
    </row>
    <row r="13" spans="2:9">
      <c r="B13" s="42" t="s">
        <v>1076</v>
      </c>
      <c r="C13" s="180" t="s">
        <v>1077</v>
      </c>
      <c r="D13" s="109" t="s">
        <v>126</v>
      </c>
      <c r="E13" s="130"/>
      <c r="F13" s="130"/>
      <c r="G13" s="130"/>
      <c r="H13" s="130"/>
      <c r="I13" s="130"/>
    </row>
    <row r="14" spans="2:9">
      <c r="B14" s="42" t="s">
        <v>1078</v>
      </c>
      <c r="C14" s="96" t="s">
        <v>1079</v>
      </c>
      <c r="D14" s="109" t="s">
        <v>126</v>
      </c>
      <c r="E14" s="130"/>
      <c r="F14" s="130"/>
      <c r="G14" s="130"/>
      <c r="H14" s="130"/>
      <c r="I14" s="130"/>
    </row>
    <row r="15" spans="2:9">
      <c r="B15" s="42" t="s">
        <v>1080</v>
      </c>
      <c r="C15" s="96" t="s">
        <v>1081</v>
      </c>
      <c r="D15" s="109" t="s">
        <v>126</v>
      </c>
      <c r="E15" s="130"/>
      <c r="F15" s="130"/>
      <c r="G15" s="130"/>
      <c r="H15" s="130"/>
      <c r="I15" s="130"/>
    </row>
    <row r="16" spans="2:9">
      <c r="B16" s="42" t="s">
        <v>1082</v>
      </c>
      <c r="C16" s="96" t="s">
        <v>1083</v>
      </c>
      <c r="D16" s="109" t="s">
        <v>126</v>
      </c>
      <c r="E16" s="130"/>
      <c r="F16" s="130"/>
      <c r="G16" s="130"/>
      <c r="H16" s="130"/>
      <c r="I16" s="130"/>
    </row>
    <row r="17" spans="2:9">
      <c r="B17" s="42" t="s">
        <v>1084</v>
      </c>
      <c r="C17" s="95" t="s">
        <v>1085</v>
      </c>
      <c r="D17" s="109" t="s">
        <v>126</v>
      </c>
      <c r="E17" s="130"/>
      <c r="F17" s="130"/>
      <c r="G17" s="130"/>
      <c r="H17" s="130"/>
      <c r="I17" s="130"/>
    </row>
    <row r="18" spans="2:9">
      <c r="B18" s="42" t="s">
        <v>1086</v>
      </c>
      <c r="C18" s="95" t="s">
        <v>1087</v>
      </c>
      <c r="D18" s="109" t="s">
        <v>126</v>
      </c>
      <c r="E18" s="130"/>
      <c r="F18" s="130"/>
      <c r="G18" s="130"/>
      <c r="H18" s="130"/>
      <c r="I18" s="130"/>
    </row>
    <row r="19" spans="2:9">
      <c r="B19" s="42" t="s">
        <v>1088</v>
      </c>
      <c r="C19" s="95" t="s">
        <v>1089</v>
      </c>
      <c r="D19" s="109" t="s">
        <v>126</v>
      </c>
      <c r="E19" s="130"/>
      <c r="F19" s="130"/>
      <c r="G19" s="130"/>
      <c r="H19" s="130"/>
      <c r="I19" s="130"/>
    </row>
    <row r="20" spans="2:9">
      <c r="B20" s="42" t="s">
        <v>1090</v>
      </c>
      <c r="C20" s="95" t="s">
        <v>1091</v>
      </c>
      <c r="D20" s="109" t="s">
        <v>126</v>
      </c>
      <c r="E20" s="130"/>
      <c r="F20" s="130"/>
      <c r="G20" s="130"/>
      <c r="H20" s="130"/>
      <c r="I20" s="130"/>
    </row>
    <row r="21" spans="2:9">
      <c r="B21" s="43" t="s">
        <v>1092</v>
      </c>
      <c r="C21" s="99" t="s">
        <v>1093</v>
      </c>
      <c r="D21" s="123" t="s">
        <v>126</v>
      </c>
      <c r="E21" s="130"/>
      <c r="F21" s="130"/>
      <c r="G21" s="130"/>
      <c r="H21" s="130"/>
      <c r="I21" s="130"/>
    </row>
    <row r="22" spans="2:9">
      <c r="B22" s="40" t="s">
        <v>1094</v>
      </c>
      <c r="C22" s="94" t="s">
        <v>1095</v>
      </c>
      <c r="D22" s="109" t="s">
        <v>126</v>
      </c>
      <c r="E22" s="159"/>
      <c r="F22" s="159"/>
      <c r="G22" s="159"/>
      <c r="H22" s="159"/>
      <c r="I22" s="159"/>
    </row>
    <row r="23" spans="2:9">
      <c r="B23" s="42" t="s">
        <v>1096</v>
      </c>
      <c r="C23" s="95" t="s">
        <v>1071</v>
      </c>
      <c r="D23" s="109" t="s">
        <v>126</v>
      </c>
      <c r="E23" s="130"/>
      <c r="F23" s="130"/>
      <c r="G23" s="130"/>
      <c r="H23" s="130"/>
      <c r="I23" s="130"/>
    </row>
    <row r="24" spans="2:9">
      <c r="B24" s="42" t="s">
        <v>1097</v>
      </c>
      <c r="C24" s="95" t="s">
        <v>1098</v>
      </c>
      <c r="D24" s="109" t="s">
        <v>126</v>
      </c>
      <c r="E24" s="130"/>
      <c r="F24" s="130"/>
      <c r="G24" s="130"/>
      <c r="H24" s="130"/>
      <c r="I24" s="130"/>
    </row>
    <row r="25" spans="2:9">
      <c r="B25" s="42" t="s">
        <v>1099</v>
      </c>
      <c r="C25" s="95" t="s">
        <v>1100</v>
      </c>
      <c r="D25" s="109" t="s">
        <v>126</v>
      </c>
      <c r="E25" s="130"/>
      <c r="F25" s="130"/>
      <c r="G25" s="130"/>
      <c r="H25" s="130"/>
      <c r="I25" s="130"/>
    </row>
    <row r="26" spans="2:9">
      <c r="B26" s="24" t="s">
        <v>1101</v>
      </c>
      <c r="C26" s="101" t="s">
        <v>1102</v>
      </c>
      <c r="D26" s="110" t="s">
        <v>126</v>
      </c>
      <c r="E26" s="130"/>
      <c r="F26" s="130"/>
      <c r="G26" s="130"/>
      <c r="H26" s="130"/>
      <c r="I26" s="130"/>
    </row>
    <row r="27" spans="2:9">
      <c r="B27" s="181" t="s">
        <v>1103</v>
      </c>
      <c r="C27" s="118" t="s">
        <v>1104</v>
      </c>
      <c r="D27" s="182" t="s">
        <v>126</v>
      </c>
      <c r="E27" s="166"/>
      <c r="F27" s="166"/>
      <c r="G27" s="166"/>
      <c r="H27" s="166"/>
      <c r="I27" s="166"/>
    </row>
    <row r="28" spans="2:9">
      <c r="B28" s="40" t="s">
        <v>1105</v>
      </c>
      <c r="C28" s="94" t="s">
        <v>1106</v>
      </c>
      <c r="D28" s="109" t="s">
        <v>126</v>
      </c>
      <c r="E28" s="159"/>
      <c r="F28" s="159"/>
      <c r="G28" s="159"/>
      <c r="H28" s="159"/>
      <c r="I28" s="159"/>
    </row>
    <row r="29" spans="2:9">
      <c r="B29" s="42" t="s">
        <v>1107</v>
      </c>
      <c r="C29" s="95" t="s">
        <v>1071</v>
      </c>
      <c r="D29" s="109" t="s">
        <v>126</v>
      </c>
      <c r="E29" s="130"/>
      <c r="F29" s="130"/>
      <c r="G29" s="159"/>
      <c r="H29" s="130"/>
      <c r="I29" s="130"/>
    </row>
    <row r="30" spans="2:9">
      <c r="B30" s="42" t="s">
        <v>1108</v>
      </c>
      <c r="C30" s="96" t="s">
        <v>1073</v>
      </c>
      <c r="D30" s="109" t="s">
        <v>126</v>
      </c>
      <c r="E30" s="130"/>
      <c r="F30" s="130"/>
      <c r="G30" s="130"/>
      <c r="H30" s="130"/>
      <c r="I30" s="130"/>
    </row>
    <row r="31" spans="2:9">
      <c r="B31" s="42" t="s">
        <v>1109</v>
      </c>
      <c r="C31" s="180" t="s">
        <v>1075</v>
      </c>
      <c r="D31" s="109" t="s">
        <v>126</v>
      </c>
      <c r="E31" s="130"/>
      <c r="F31" s="130"/>
      <c r="G31" s="130"/>
      <c r="H31" s="130"/>
      <c r="I31" s="130"/>
    </row>
    <row r="32" spans="2:9">
      <c r="B32" s="42" t="s">
        <v>1110</v>
      </c>
      <c r="C32" s="180" t="s">
        <v>1077</v>
      </c>
      <c r="D32" s="109" t="s">
        <v>126</v>
      </c>
      <c r="E32" s="130"/>
      <c r="F32" s="130"/>
      <c r="G32" s="130"/>
      <c r="H32" s="130"/>
      <c r="I32" s="130"/>
    </row>
    <row r="33" spans="2:9">
      <c r="B33" s="42" t="s">
        <v>1111</v>
      </c>
      <c r="C33" s="96" t="s">
        <v>1079</v>
      </c>
      <c r="D33" s="109" t="s">
        <v>126</v>
      </c>
      <c r="E33" s="130"/>
      <c r="F33" s="130"/>
      <c r="G33" s="130"/>
      <c r="H33" s="130"/>
      <c r="I33" s="130"/>
    </row>
    <row r="34" spans="2:9">
      <c r="B34" s="42" t="s">
        <v>1112</v>
      </c>
      <c r="C34" s="96" t="s">
        <v>1081</v>
      </c>
      <c r="D34" s="109" t="s">
        <v>126</v>
      </c>
      <c r="E34" s="130"/>
      <c r="F34" s="130"/>
      <c r="G34" s="130"/>
      <c r="H34" s="130"/>
      <c r="I34" s="130"/>
    </row>
    <row r="35" spans="2:9">
      <c r="B35" s="42" t="s">
        <v>1113</v>
      </c>
      <c r="C35" s="96" t="s">
        <v>1083</v>
      </c>
      <c r="D35" s="109" t="s">
        <v>126</v>
      </c>
      <c r="E35" s="130"/>
      <c r="F35" s="130"/>
      <c r="G35" s="130"/>
      <c r="H35" s="130"/>
      <c r="I35" s="130"/>
    </row>
    <row r="36" spans="2:9">
      <c r="B36" s="42" t="s">
        <v>1114</v>
      </c>
      <c r="C36" s="95" t="s">
        <v>1085</v>
      </c>
      <c r="D36" s="109" t="s">
        <v>126</v>
      </c>
      <c r="E36" s="130"/>
      <c r="F36" s="130"/>
      <c r="G36" s="130"/>
      <c r="H36" s="130"/>
      <c r="I36" s="130"/>
    </row>
    <row r="37" spans="2:9">
      <c r="B37" s="42" t="s">
        <v>1115</v>
      </c>
      <c r="C37" s="95" t="s">
        <v>1087</v>
      </c>
      <c r="D37" s="109" t="s">
        <v>126</v>
      </c>
      <c r="E37" s="130"/>
      <c r="F37" s="130"/>
      <c r="G37" s="130"/>
      <c r="H37" s="130"/>
      <c r="I37" s="130"/>
    </row>
    <row r="38" spans="2:9">
      <c r="B38" s="42" t="s">
        <v>1116</v>
      </c>
      <c r="C38" s="95" t="s">
        <v>1089</v>
      </c>
      <c r="D38" s="109" t="s">
        <v>126</v>
      </c>
      <c r="E38" s="130"/>
      <c r="F38" s="130"/>
      <c r="G38" s="130"/>
      <c r="H38" s="130"/>
      <c r="I38" s="130"/>
    </row>
    <row r="39" spans="2:9">
      <c r="B39" s="42" t="s">
        <v>1117</v>
      </c>
      <c r="C39" s="95" t="s">
        <v>1091</v>
      </c>
      <c r="D39" s="109" t="s">
        <v>126</v>
      </c>
      <c r="E39" s="130"/>
      <c r="F39" s="130"/>
      <c r="G39" s="130"/>
      <c r="H39" s="130"/>
      <c r="I39" s="130"/>
    </row>
    <row r="40" spans="2:9">
      <c r="B40" s="43" t="s">
        <v>1118</v>
      </c>
      <c r="C40" s="99" t="s">
        <v>1093</v>
      </c>
      <c r="D40" s="123" t="s">
        <v>126</v>
      </c>
      <c r="E40" s="130"/>
      <c r="F40" s="130"/>
      <c r="G40" s="130"/>
      <c r="H40" s="130"/>
      <c r="I40" s="130"/>
    </row>
    <row r="41" spans="2:9">
      <c r="B41" s="40" t="s">
        <v>1119</v>
      </c>
      <c r="C41" s="94" t="s">
        <v>1120</v>
      </c>
      <c r="D41" s="109" t="s">
        <v>126</v>
      </c>
      <c r="E41" s="159"/>
      <c r="F41" s="159"/>
      <c r="G41" s="159"/>
      <c r="H41" s="159"/>
      <c r="I41" s="159"/>
    </row>
    <row r="42" spans="2:9">
      <c r="B42" s="42" t="s">
        <v>1121</v>
      </c>
      <c r="C42" s="95" t="s">
        <v>1071</v>
      </c>
      <c r="D42" s="109" t="s">
        <v>126</v>
      </c>
      <c r="E42" s="130"/>
      <c r="F42" s="130"/>
      <c r="G42" s="130"/>
      <c r="H42" s="130"/>
      <c r="I42" s="130"/>
    </row>
    <row r="43" spans="2:9">
      <c r="B43" s="42" t="s">
        <v>1122</v>
      </c>
      <c r="C43" s="95" t="s">
        <v>1098</v>
      </c>
      <c r="D43" s="109" t="s">
        <v>126</v>
      </c>
      <c r="E43" s="130"/>
      <c r="F43" s="130"/>
      <c r="G43" s="130"/>
      <c r="H43" s="130"/>
      <c r="I43" s="130"/>
    </row>
    <row r="44" spans="2:9">
      <c r="B44" s="42" t="s">
        <v>1123</v>
      </c>
      <c r="C44" s="95" t="s">
        <v>1100</v>
      </c>
      <c r="D44" s="109" t="s">
        <v>126</v>
      </c>
      <c r="E44" s="130"/>
      <c r="F44" s="130"/>
      <c r="G44" s="130"/>
      <c r="H44" s="130"/>
      <c r="I44" s="130"/>
    </row>
    <row r="45" spans="2:9">
      <c r="B45" s="24" t="s">
        <v>1124</v>
      </c>
      <c r="C45" s="101" t="s">
        <v>1102</v>
      </c>
      <c r="D45" s="110" t="s">
        <v>126</v>
      </c>
      <c r="E45" s="130"/>
      <c r="F45" s="130"/>
      <c r="G45" s="130"/>
      <c r="H45" s="130"/>
      <c r="I45" s="130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I45"/>
  <sheetViews>
    <sheetView workbookViewId="0">
      <selection activeCell="E6" sqref="E6:I7"/>
    </sheetView>
  </sheetViews>
  <sheetFormatPr baseColWidth="10" defaultColWidth="11.453125" defaultRowHeight="14"/>
  <cols>
    <col min="1" max="2" width="11.453125" style="111"/>
    <col min="3" max="3" width="61.1796875" style="111" customWidth="1"/>
    <col min="4" max="258" width="11.453125" style="111"/>
    <col min="259" max="259" width="61.1796875" style="111" customWidth="1"/>
    <col min="260" max="514" width="11.453125" style="111"/>
    <col min="515" max="515" width="61.1796875" style="111" customWidth="1"/>
    <col min="516" max="770" width="11.453125" style="111"/>
    <col min="771" max="771" width="61.1796875" style="111" customWidth="1"/>
    <col min="772" max="1026" width="11.453125" style="111"/>
    <col min="1027" max="1027" width="61.1796875" style="111" customWidth="1"/>
    <col min="1028" max="1282" width="11.453125" style="111"/>
    <col min="1283" max="1283" width="61.1796875" style="111" customWidth="1"/>
    <col min="1284" max="1538" width="11.453125" style="111"/>
    <col min="1539" max="1539" width="61.1796875" style="111" customWidth="1"/>
    <col min="1540" max="1794" width="11.453125" style="111"/>
    <col min="1795" max="1795" width="61.1796875" style="111" customWidth="1"/>
    <col min="1796" max="2050" width="11.453125" style="111"/>
    <col min="2051" max="2051" width="61.1796875" style="111" customWidth="1"/>
    <col min="2052" max="2306" width="11.453125" style="111"/>
    <col min="2307" max="2307" width="61.1796875" style="111" customWidth="1"/>
    <col min="2308" max="2562" width="11.453125" style="111"/>
    <col min="2563" max="2563" width="61.1796875" style="111" customWidth="1"/>
    <col min="2564" max="2818" width="11.453125" style="111"/>
    <col min="2819" max="2819" width="61.1796875" style="111" customWidth="1"/>
    <col min="2820" max="3074" width="11.453125" style="111"/>
    <col min="3075" max="3075" width="61.1796875" style="111" customWidth="1"/>
    <col min="3076" max="3330" width="11.453125" style="111"/>
    <col min="3331" max="3331" width="61.1796875" style="111" customWidth="1"/>
    <col min="3332" max="3586" width="11.453125" style="111"/>
    <col min="3587" max="3587" width="61.1796875" style="111" customWidth="1"/>
    <col min="3588" max="3842" width="11.453125" style="111"/>
    <col min="3843" max="3843" width="61.1796875" style="111" customWidth="1"/>
    <col min="3844" max="4098" width="11.453125" style="111"/>
    <col min="4099" max="4099" width="61.1796875" style="111" customWidth="1"/>
    <col min="4100" max="4354" width="11.453125" style="111"/>
    <col min="4355" max="4355" width="61.1796875" style="111" customWidth="1"/>
    <col min="4356" max="4610" width="11.453125" style="111"/>
    <col min="4611" max="4611" width="61.1796875" style="111" customWidth="1"/>
    <col min="4612" max="4866" width="11.453125" style="111"/>
    <col min="4867" max="4867" width="61.1796875" style="111" customWidth="1"/>
    <col min="4868" max="5122" width="11.453125" style="111"/>
    <col min="5123" max="5123" width="61.1796875" style="111" customWidth="1"/>
    <col min="5124" max="5378" width="11.453125" style="111"/>
    <col min="5379" max="5379" width="61.1796875" style="111" customWidth="1"/>
    <col min="5380" max="5634" width="11.453125" style="111"/>
    <col min="5635" max="5635" width="61.1796875" style="111" customWidth="1"/>
    <col min="5636" max="5890" width="11.453125" style="111"/>
    <col min="5891" max="5891" width="61.1796875" style="111" customWidth="1"/>
    <col min="5892" max="6146" width="11.453125" style="111"/>
    <col min="6147" max="6147" width="61.1796875" style="111" customWidth="1"/>
    <col min="6148" max="6402" width="11.453125" style="111"/>
    <col min="6403" max="6403" width="61.1796875" style="111" customWidth="1"/>
    <col min="6404" max="6658" width="11.453125" style="111"/>
    <col min="6659" max="6659" width="61.1796875" style="111" customWidth="1"/>
    <col min="6660" max="6914" width="11.453125" style="111"/>
    <col min="6915" max="6915" width="61.1796875" style="111" customWidth="1"/>
    <col min="6916" max="7170" width="11.453125" style="111"/>
    <col min="7171" max="7171" width="61.1796875" style="111" customWidth="1"/>
    <col min="7172" max="7426" width="11.453125" style="111"/>
    <col min="7427" max="7427" width="61.1796875" style="111" customWidth="1"/>
    <col min="7428" max="7682" width="11.453125" style="111"/>
    <col min="7683" max="7683" width="61.1796875" style="111" customWidth="1"/>
    <col min="7684" max="7938" width="11.453125" style="111"/>
    <col min="7939" max="7939" width="61.1796875" style="111" customWidth="1"/>
    <col min="7940" max="8194" width="11.453125" style="111"/>
    <col min="8195" max="8195" width="61.1796875" style="111" customWidth="1"/>
    <col min="8196" max="8450" width="11.453125" style="111"/>
    <col min="8451" max="8451" width="61.1796875" style="111" customWidth="1"/>
    <col min="8452" max="8706" width="11.453125" style="111"/>
    <col min="8707" max="8707" width="61.1796875" style="111" customWidth="1"/>
    <col min="8708" max="8962" width="11.453125" style="111"/>
    <col min="8963" max="8963" width="61.1796875" style="111" customWidth="1"/>
    <col min="8964" max="9218" width="11.453125" style="111"/>
    <col min="9219" max="9219" width="61.1796875" style="111" customWidth="1"/>
    <col min="9220" max="9474" width="11.453125" style="111"/>
    <col min="9475" max="9475" width="61.1796875" style="111" customWidth="1"/>
    <col min="9476" max="9730" width="11.453125" style="111"/>
    <col min="9731" max="9731" width="61.1796875" style="111" customWidth="1"/>
    <col min="9732" max="9986" width="11.453125" style="111"/>
    <col min="9987" max="9987" width="61.1796875" style="111" customWidth="1"/>
    <col min="9988" max="10242" width="11.453125" style="111"/>
    <col min="10243" max="10243" width="61.1796875" style="111" customWidth="1"/>
    <col min="10244" max="10498" width="11.453125" style="111"/>
    <col min="10499" max="10499" width="61.1796875" style="111" customWidth="1"/>
    <col min="10500" max="10754" width="11.453125" style="111"/>
    <col min="10755" max="10755" width="61.1796875" style="111" customWidth="1"/>
    <col min="10756" max="11010" width="11.453125" style="111"/>
    <col min="11011" max="11011" width="61.1796875" style="111" customWidth="1"/>
    <col min="11012" max="11266" width="11.453125" style="111"/>
    <col min="11267" max="11267" width="61.1796875" style="111" customWidth="1"/>
    <col min="11268" max="11522" width="11.453125" style="111"/>
    <col min="11523" max="11523" width="61.1796875" style="111" customWidth="1"/>
    <col min="11524" max="11778" width="11.453125" style="111"/>
    <col min="11779" max="11779" width="61.1796875" style="111" customWidth="1"/>
    <col min="11780" max="12034" width="11.453125" style="111"/>
    <col min="12035" max="12035" width="61.1796875" style="111" customWidth="1"/>
    <col min="12036" max="12290" width="11.453125" style="111"/>
    <col min="12291" max="12291" width="61.1796875" style="111" customWidth="1"/>
    <col min="12292" max="12546" width="11.453125" style="111"/>
    <col min="12547" max="12547" width="61.1796875" style="111" customWidth="1"/>
    <col min="12548" max="12802" width="11.453125" style="111"/>
    <col min="12803" max="12803" width="61.1796875" style="111" customWidth="1"/>
    <col min="12804" max="13058" width="11.453125" style="111"/>
    <col min="13059" max="13059" width="61.1796875" style="111" customWidth="1"/>
    <col min="13060" max="13314" width="11.453125" style="111"/>
    <col min="13315" max="13315" width="61.1796875" style="111" customWidth="1"/>
    <col min="13316" max="13570" width="11.453125" style="111"/>
    <col min="13571" max="13571" width="61.1796875" style="111" customWidth="1"/>
    <col min="13572" max="13826" width="11.453125" style="111"/>
    <col min="13827" max="13827" width="61.1796875" style="111" customWidth="1"/>
    <col min="13828" max="14082" width="11.453125" style="111"/>
    <col min="14083" max="14083" width="61.1796875" style="111" customWidth="1"/>
    <col min="14084" max="14338" width="11.453125" style="111"/>
    <col min="14339" max="14339" width="61.1796875" style="111" customWidth="1"/>
    <col min="14340" max="14594" width="11.453125" style="111"/>
    <col min="14595" max="14595" width="61.1796875" style="111" customWidth="1"/>
    <col min="14596" max="14850" width="11.453125" style="111"/>
    <col min="14851" max="14851" width="61.1796875" style="111" customWidth="1"/>
    <col min="14852" max="15106" width="11.453125" style="111"/>
    <col min="15107" max="15107" width="61.1796875" style="111" customWidth="1"/>
    <col min="15108" max="15362" width="11.453125" style="111"/>
    <col min="15363" max="15363" width="61.1796875" style="111" customWidth="1"/>
    <col min="15364" max="15618" width="11.453125" style="111"/>
    <col min="15619" max="15619" width="61.1796875" style="111" customWidth="1"/>
    <col min="15620" max="15874" width="11.453125" style="111"/>
    <col min="15875" max="15875" width="61.1796875" style="111" customWidth="1"/>
    <col min="15876" max="16130" width="11.453125" style="111"/>
    <col min="16131" max="16131" width="61.1796875" style="111" customWidth="1"/>
    <col min="16132" max="16384" width="11.453125" style="111"/>
  </cols>
  <sheetData>
    <row r="1" spans="2:9">
      <c r="B1" s="146" t="s">
        <v>118</v>
      </c>
    </row>
    <row r="2" spans="2:9" ht="15.5">
      <c r="B2" s="51" t="s">
        <v>119</v>
      </c>
      <c r="C2" s="52"/>
      <c r="D2" s="28"/>
      <c r="E2" s="241" t="str">
        <f>+'Transacciones A-P Fin. por Sect'!E2:I2</f>
        <v>Costa Rica Gobierno Central Consolidado</v>
      </c>
      <c r="F2" s="241"/>
      <c r="G2" s="241"/>
      <c r="H2" s="241"/>
      <c r="I2" s="241"/>
    </row>
    <row r="3" spans="2:9" ht="15.5">
      <c r="B3" s="51" t="s">
        <v>1125</v>
      </c>
      <c r="C3" s="53"/>
      <c r="D3" s="22"/>
      <c r="E3" s="242" t="s">
        <v>190</v>
      </c>
      <c r="F3" s="242"/>
      <c r="G3" s="242"/>
      <c r="H3" s="242"/>
      <c r="I3" s="242"/>
    </row>
    <row r="4" spans="2:9" ht="15" customHeight="1">
      <c r="B4" s="19"/>
      <c r="C4" s="20"/>
      <c r="D4" s="21"/>
      <c r="E4" s="243" t="s">
        <v>254</v>
      </c>
      <c r="F4" s="244"/>
      <c r="G4" s="244"/>
      <c r="H4" s="244"/>
      <c r="I4" s="244"/>
    </row>
    <row r="5" spans="2:9" ht="15" customHeight="1">
      <c r="B5" s="248" t="s">
        <v>1126</v>
      </c>
      <c r="C5" s="249"/>
      <c r="D5" s="22"/>
      <c r="E5" s="236"/>
      <c r="F5" s="237"/>
      <c r="G5" s="237"/>
      <c r="H5" s="237"/>
      <c r="I5" s="237"/>
    </row>
    <row r="6" spans="2:9" ht="24.75" customHeight="1">
      <c r="B6" s="248"/>
      <c r="C6" s="249"/>
      <c r="D6" s="22"/>
      <c r="E6" s="247">
        <v>2019</v>
      </c>
      <c r="F6" s="247">
        <f>+E6+1</f>
        <v>2020</v>
      </c>
      <c r="G6" s="247">
        <f>+F6+1</f>
        <v>2021</v>
      </c>
      <c r="H6" s="247">
        <f>+G6+1</f>
        <v>2022</v>
      </c>
      <c r="I6" s="247">
        <f>+H6+1</f>
        <v>2023</v>
      </c>
    </row>
    <row r="7" spans="2:9">
      <c r="B7" s="102"/>
      <c r="C7" s="103"/>
      <c r="D7" s="22"/>
      <c r="E7" s="247"/>
      <c r="F7" s="247"/>
      <c r="G7" s="247"/>
      <c r="H7" s="247"/>
      <c r="I7" s="247"/>
    </row>
    <row r="8" spans="2:9">
      <c r="B8" s="147" t="s">
        <v>1127</v>
      </c>
      <c r="C8" s="148" t="s">
        <v>1128</v>
      </c>
      <c r="D8" s="183" t="s">
        <v>126</v>
      </c>
      <c r="E8" s="169"/>
      <c r="F8" s="169"/>
      <c r="G8" s="169"/>
      <c r="H8" s="169"/>
      <c r="I8" s="169"/>
    </row>
    <row r="9" spans="2:9">
      <c r="B9" s="40" t="s">
        <v>1129</v>
      </c>
      <c r="C9" s="94" t="s">
        <v>1130</v>
      </c>
      <c r="D9" s="109" t="s">
        <v>126</v>
      </c>
      <c r="E9" s="184"/>
      <c r="F9" s="184"/>
      <c r="G9" s="184"/>
      <c r="H9" s="184"/>
      <c r="I9" s="184"/>
    </row>
    <row r="10" spans="2:9">
      <c r="B10" s="42" t="s">
        <v>1131</v>
      </c>
      <c r="C10" s="95" t="s">
        <v>1071</v>
      </c>
      <c r="D10" s="109" t="s">
        <v>126</v>
      </c>
      <c r="E10" s="151"/>
      <c r="F10" s="151"/>
      <c r="G10" s="184"/>
      <c r="H10" s="151"/>
      <c r="I10" s="151"/>
    </row>
    <row r="11" spans="2:9">
      <c r="B11" s="42" t="s">
        <v>1132</v>
      </c>
      <c r="C11" s="96" t="s">
        <v>1073</v>
      </c>
      <c r="D11" s="109" t="s">
        <v>126</v>
      </c>
      <c r="E11" s="151"/>
      <c r="F11" s="151"/>
      <c r="G11" s="151"/>
      <c r="H11" s="151"/>
      <c r="I11" s="151"/>
    </row>
    <row r="12" spans="2:9">
      <c r="B12" s="42" t="s">
        <v>1133</v>
      </c>
      <c r="C12" s="180" t="s">
        <v>1075</v>
      </c>
      <c r="D12" s="109" t="s">
        <v>126</v>
      </c>
      <c r="E12" s="151"/>
      <c r="F12" s="151"/>
      <c r="G12" s="151"/>
      <c r="H12" s="151"/>
      <c r="I12" s="151"/>
    </row>
    <row r="13" spans="2:9">
      <c r="B13" s="42" t="s">
        <v>1134</v>
      </c>
      <c r="C13" s="180" t="s">
        <v>1077</v>
      </c>
      <c r="D13" s="109" t="s">
        <v>126</v>
      </c>
      <c r="E13" s="151"/>
      <c r="F13" s="151"/>
      <c r="G13" s="151"/>
      <c r="H13" s="151"/>
      <c r="I13" s="151"/>
    </row>
    <row r="14" spans="2:9">
      <c r="B14" s="42" t="s">
        <v>1135</v>
      </c>
      <c r="C14" s="96" t="s">
        <v>1079</v>
      </c>
      <c r="D14" s="109" t="s">
        <v>126</v>
      </c>
      <c r="E14" s="151"/>
      <c r="F14" s="151"/>
      <c r="G14" s="151"/>
      <c r="H14" s="151"/>
      <c r="I14" s="151"/>
    </row>
    <row r="15" spans="2:9">
      <c r="B15" s="42" t="s">
        <v>1136</v>
      </c>
      <c r="C15" s="96" t="s">
        <v>1081</v>
      </c>
      <c r="D15" s="109" t="s">
        <v>126</v>
      </c>
      <c r="E15" s="151"/>
      <c r="F15" s="151"/>
      <c r="G15" s="151"/>
      <c r="H15" s="151"/>
      <c r="I15" s="151"/>
    </row>
    <row r="16" spans="2:9">
      <c r="B16" s="42" t="s">
        <v>1137</v>
      </c>
      <c r="C16" s="96" t="s">
        <v>1083</v>
      </c>
      <c r="D16" s="109" t="s">
        <v>126</v>
      </c>
      <c r="E16" s="151"/>
      <c r="F16" s="151"/>
      <c r="G16" s="151"/>
      <c r="H16" s="151"/>
      <c r="I16" s="151"/>
    </row>
    <row r="17" spans="2:9">
      <c r="B17" s="42" t="s">
        <v>1138</v>
      </c>
      <c r="C17" s="95" t="s">
        <v>1085</v>
      </c>
      <c r="D17" s="109" t="s">
        <v>126</v>
      </c>
      <c r="E17" s="151"/>
      <c r="F17" s="151"/>
      <c r="G17" s="151"/>
      <c r="H17" s="151"/>
      <c r="I17" s="151"/>
    </row>
    <row r="18" spans="2:9">
      <c r="B18" s="42" t="s">
        <v>1139</v>
      </c>
      <c r="C18" s="95" t="s">
        <v>1087</v>
      </c>
      <c r="D18" s="109" t="s">
        <v>126</v>
      </c>
      <c r="E18" s="151"/>
      <c r="F18" s="151"/>
      <c r="G18" s="151"/>
      <c r="H18" s="151"/>
      <c r="I18" s="151"/>
    </row>
    <row r="19" spans="2:9">
      <c r="B19" s="42" t="s">
        <v>1140</v>
      </c>
      <c r="C19" s="95" t="s">
        <v>1089</v>
      </c>
      <c r="D19" s="109" t="s">
        <v>126</v>
      </c>
      <c r="E19" s="151"/>
      <c r="F19" s="151"/>
      <c r="G19" s="151"/>
      <c r="H19" s="151"/>
      <c r="I19" s="151"/>
    </row>
    <row r="20" spans="2:9">
      <c r="B20" s="42" t="s">
        <v>1141</v>
      </c>
      <c r="C20" s="95" t="s">
        <v>1091</v>
      </c>
      <c r="D20" s="109" t="s">
        <v>126</v>
      </c>
      <c r="E20" s="151"/>
      <c r="F20" s="151"/>
      <c r="G20" s="151"/>
      <c r="H20" s="151"/>
      <c r="I20" s="151"/>
    </row>
    <row r="21" spans="2:9">
      <c r="B21" s="43" t="s">
        <v>1142</v>
      </c>
      <c r="C21" s="99" t="s">
        <v>1093</v>
      </c>
      <c r="D21" s="123" t="s">
        <v>126</v>
      </c>
      <c r="E21" s="151"/>
      <c r="F21" s="151"/>
      <c r="G21" s="151"/>
      <c r="H21" s="151"/>
      <c r="I21" s="151"/>
    </row>
    <row r="22" spans="2:9">
      <c r="B22" s="40" t="s">
        <v>1143</v>
      </c>
      <c r="C22" s="94" t="s">
        <v>1144</v>
      </c>
      <c r="D22" s="109" t="s">
        <v>126</v>
      </c>
      <c r="E22" s="184"/>
      <c r="F22" s="184"/>
      <c r="G22" s="184"/>
      <c r="H22" s="184"/>
      <c r="I22" s="184"/>
    </row>
    <row r="23" spans="2:9">
      <c r="B23" s="42" t="s">
        <v>1145</v>
      </c>
      <c r="C23" s="95" t="s">
        <v>1071</v>
      </c>
      <c r="D23" s="109" t="s">
        <v>126</v>
      </c>
      <c r="E23" s="151"/>
      <c r="F23" s="151"/>
      <c r="G23" s="151"/>
      <c r="H23" s="151"/>
      <c r="I23" s="151"/>
    </row>
    <row r="24" spans="2:9">
      <c r="B24" s="42" t="s">
        <v>1146</v>
      </c>
      <c r="C24" s="95" t="s">
        <v>1098</v>
      </c>
      <c r="D24" s="109" t="s">
        <v>126</v>
      </c>
      <c r="E24" s="151"/>
      <c r="F24" s="151"/>
      <c r="G24" s="151"/>
      <c r="H24" s="151"/>
      <c r="I24" s="151"/>
    </row>
    <row r="25" spans="2:9">
      <c r="B25" s="42" t="s">
        <v>1147</v>
      </c>
      <c r="C25" s="95" t="s">
        <v>1100</v>
      </c>
      <c r="D25" s="109" t="s">
        <v>126</v>
      </c>
      <c r="E25" s="151"/>
      <c r="F25" s="151"/>
      <c r="G25" s="151"/>
      <c r="H25" s="151"/>
      <c r="I25" s="151"/>
    </row>
    <row r="26" spans="2:9">
      <c r="B26" s="24" t="s">
        <v>1148</v>
      </c>
      <c r="C26" s="101" t="s">
        <v>1102</v>
      </c>
      <c r="D26" s="110" t="s">
        <v>126</v>
      </c>
      <c r="E26" s="151"/>
      <c r="F26" s="151"/>
      <c r="G26" s="151"/>
      <c r="H26" s="151"/>
      <c r="I26" s="151"/>
    </row>
    <row r="27" spans="2:9">
      <c r="B27" s="175" t="s">
        <v>1149</v>
      </c>
      <c r="C27" s="176" t="s">
        <v>1150</v>
      </c>
      <c r="D27" s="185" t="s">
        <v>126</v>
      </c>
      <c r="E27" s="169"/>
      <c r="F27" s="169"/>
      <c r="G27" s="169"/>
      <c r="H27" s="169"/>
      <c r="I27" s="169"/>
    </row>
    <row r="28" spans="2:9">
      <c r="B28" s="40" t="s">
        <v>1151</v>
      </c>
      <c r="C28" s="94" t="s">
        <v>1152</v>
      </c>
      <c r="D28" s="109" t="s">
        <v>126</v>
      </c>
      <c r="E28" s="184"/>
      <c r="F28" s="184"/>
      <c r="G28" s="184"/>
      <c r="H28" s="184"/>
      <c r="I28" s="184"/>
    </row>
    <row r="29" spans="2:9">
      <c r="B29" s="42" t="s">
        <v>1153</v>
      </c>
      <c r="C29" s="95" t="s">
        <v>1071</v>
      </c>
      <c r="D29" s="109" t="s">
        <v>126</v>
      </c>
      <c r="E29" s="151"/>
      <c r="F29" s="151"/>
      <c r="G29" s="184"/>
      <c r="H29" s="151"/>
      <c r="I29" s="151"/>
    </row>
    <row r="30" spans="2:9">
      <c r="B30" s="42" t="s">
        <v>1154</v>
      </c>
      <c r="C30" s="96" t="s">
        <v>1073</v>
      </c>
      <c r="D30" s="109" t="s">
        <v>126</v>
      </c>
      <c r="E30" s="151"/>
      <c r="F30" s="151"/>
      <c r="G30" s="151"/>
      <c r="H30" s="151"/>
      <c r="I30" s="151"/>
    </row>
    <row r="31" spans="2:9">
      <c r="B31" s="42" t="s">
        <v>1155</v>
      </c>
      <c r="C31" s="180" t="s">
        <v>1075</v>
      </c>
      <c r="D31" s="109" t="s">
        <v>126</v>
      </c>
      <c r="E31" s="151"/>
      <c r="F31" s="151"/>
      <c r="G31" s="151"/>
      <c r="H31" s="151"/>
      <c r="I31" s="151"/>
    </row>
    <row r="32" spans="2:9">
      <c r="B32" s="42" t="s">
        <v>1156</v>
      </c>
      <c r="C32" s="180" t="s">
        <v>1077</v>
      </c>
      <c r="D32" s="109" t="s">
        <v>126</v>
      </c>
      <c r="E32" s="151"/>
      <c r="F32" s="151"/>
      <c r="G32" s="151"/>
      <c r="H32" s="151"/>
      <c r="I32" s="151"/>
    </row>
    <row r="33" spans="2:9">
      <c r="B33" s="42" t="s">
        <v>1157</v>
      </c>
      <c r="C33" s="96" t="s">
        <v>1079</v>
      </c>
      <c r="D33" s="109" t="s">
        <v>126</v>
      </c>
      <c r="E33" s="151"/>
      <c r="F33" s="151"/>
      <c r="G33" s="151"/>
      <c r="H33" s="151"/>
      <c r="I33" s="151"/>
    </row>
    <row r="34" spans="2:9">
      <c r="B34" s="42" t="s">
        <v>1158</v>
      </c>
      <c r="C34" s="96" t="s">
        <v>1081</v>
      </c>
      <c r="D34" s="109" t="s">
        <v>126</v>
      </c>
      <c r="E34" s="151"/>
      <c r="F34" s="151"/>
      <c r="G34" s="151"/>
      <c r="H34" s="151"/>
      <c r="I34" s="151"/>
    </row>
    <row r="35" spans="2:9">
      <c r="B35" s="42" t="s">
        <v>1159</v>
      </c>
      <c r="C35" s="96" t="s">
        <v>1083</v>
      </c>
      <c r="D35" s="109" t="s">
        <v>126</v>
      </c>
      <c r="E35" s="151"/>
      <c r="F35" s="151"/>
      <c r="G35" s="151"/>
      <c r="H35" s="151"/>
      <c r="I35" s="151"/>
    </row>
    <row r="36" spans="2:9">
      <c r="B36" s="42" t="s">
        <v>1160</v>
      </c>
      <c r="C36" s="95" t="s">
        <v>1085</v>
      </c>
      <c r="D36" s="109" t="s">
        <v>126</v>
      </c>
      <c r="E36" s="151"/>
      <c r="F36" s="151"/>
      <c r="G36" s="151"/>
      <c r="H36" s="151"/>
      <c r="I36" s="151"/>
    </row>
    <row r="37" spans="2:9">
      <c r="B37" s="42" t="s">
        <v>1161</v>
      </c>
      <c r="C37" s="95" t="s">
        <v>1087</v>
      </c>
      <c r="D37" s="109" t="s">
        <v>126</v>
      </c>
      <c r="E37" s="151"/>
      <c r="F37" s="151"/>
      <c r="G37" s="151"/>
      <c r="H37" s="151"/>
      <c r="I37" s="151"/>
    </row>
    <row r="38" spans="2:9">
      <c r="B38" s="42" t="s">
        <v>1162</v>
      </c>
      <c r="C38" s="95" t="s">
        <v>1089</v>
      </c>
      <c r="D38" s="109" t="s">
        <v>126</v>
      </c>
      <c r="E38" s="151"/>
      <c r="F38" s="151"/>
      <c r="G38" s="151"/>
      <c r="H38" s="151"/>
      <c r="I38" s="151"/>
    </row>
    <row r="39" spans="2:9">
      <c r="B39" s="42" t="s">
        <v>1163</v>
      </c>
      <c r="C39" s="95" t="s">
        <v>1091</v>
      </c>
      <c r="D39" s="109" t="s">
        <v>126</v>
      </c>
      <c r="E39" s="151"/>
      <c r="F39" s="151"/>
      <c r="G39" s="151"/>
      <c r="H39" s="151"/>
      <c r="I39" s="151"/>
    </row>
    <row r="40" spans="2:9">
      <c r="B40" s="43" t="s">
        <v>1164</v>
      </c>
      <c r="C40" s="99" t="s">
        <v>1093</v>
      </c>
      <c r="D40" s="123" t="s">
        <v>126</v>
      </c>
      <c r="E40" s="151"/>
      <c r="F40" s="151"/>
      <c r="G40" s="151"/>
      <c r="H40" s="151"/>
      <c r="I40" s="151"/>
    </row>
    <row r="41" spans="2:9">
      <c r="B41" s="40" t="s">
        <v>1165</v>
      </c>
      <c r="C41" s="94" t="s">
        <v>1166</v>
      </c>
      <c r="D41" s="109" t="s">
        <v>126</v>
      </c>
      <c r="E41" s="184"/>
      <c r="F41" s="184"/>
      <c r="G41" s="184"/>
      <c r="H41" s="184"/>
      <c r="I41" s="184"/>
    </row>
    <row r="42" spans="2:9">
      <c r="B42" s="42" t="s">
        <v>1167</v>
      </c>
      <c r="C42" s="95" t="s">
        <v>1071</v>
      </c>
      <c r="D42" s="109" t="s">
        <v>126</v>
      </c>
      <c r="E42" s="151"/>
      <c r="F42" s="151"/>
      <c r="G42" s="151"/>
      <c r="H42" s="151"/>
      <c r="I42" s="151"/>
    </row>
    <row r="43" spans="2:9">
      <c r="B43" s="42" t="s">
        <v>1168</v>
      </c>
      <c r="C43" s="95" t="s">
        <v>1098</v>
      </c>
      <c r="D43" s="109" t="s">
        <v>126</v>
      </c>
      <c r="E43" s="151"/>
      <c r="F43" s="151"/>
      <c r="G43" s="151"/>
      <c r="H43" s="151"/>
      <c r="I43" s="151"/>
    </row>
    <row r="44" spans="2:9">
      <c r="B44" s="42" t="s">
        <v>1169</v>
      </c>
      <c r="C44" s="95" t="s">
        <v>1100</v>
      </c>
      <c r="D44" s="109" t="s">
        <v>126</v>
      </c>
      <c r="E44" s="151"/>
      <c r="F44" s="151"/>
      <c r="G44" s="151"/>
      <c r="H44" s="151"/>
      <c r="I44" s="151"/>
    </row>
    <row r="45" spans="2:9">
      <c r="B45" s="24" t="s">
        <v>1170</v>
      </c>
      <c r="C45" s="101" t="s">
        <v>1102</v>
      </c>
      <c r="D45" s="110" t="s">
        <v>126</v>
      </c>
      <c r="E45" s="151"/>
      <c r="F45" s="151"/>
      <c r="G45" s="151"/>
      <c r="H45" s="151"/>
      <c r="I45" s="151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I37"/>
  <sheetViews>
    <sheetView workbookViewId="0">
      <selection activeCell="E6" sqref="E6:I7"/>
    </sheetView>
  </sheetViews>
  <sheetFormatPr baseColWidth="10" defaultColWidth="11.453125" defaultRowHeight="14"/>
  <cols>
    <col min="1" max="2" width="11.453125" style="111"/>
    <col min="3" max="3" width="73.54296875" style="111" customWidth="1"/>
    <col min="4" max="258" width="11.453125" style="111"/>
    <col min="259" max="259" width="73.54296875" style="111" customWidth="1"/>
    <col min="260" max="514" width="11.453125" style="111"/>
    <col min="515" max="515" width="73.54296875" style="111" customWidth="1"/>
    <col min="516" max="770" width="11.453125" style="111"/>
    <col min="771" max="771" width="73.54296875" style="111" customWidth="1"/>
    <col min="772" max="1026" width="11.453125" style="111"/>
    <col min="1027" max="1027" width="73.54296875" style="111" customWidth="1"/>
    <col min="1028" max="1282" width="11.453125" style="111"/>
    <col min="1283" max="1283" width="73.54296875" style="111" customWidth="1"/>
    <col min="1284" max="1538" width="11.453125" style="111"/>
    <col min="1539" max="1539" width="73.54296875" style="111" customWidth="1"/>
    <col min="1540" max="1794" width="11.453125" style="111"/>
    <col min="1795" max="1795" width="73.54296875" style="111" customWidth="1"/>
    <col min="1796" max="2050" width="11.453125" style="111"/>
    <col min="2051" max="2051" width="73.54296875" style="111" customWidth="1"/>
    <col min="2052" max="2306" width="11.453125" style="111"/>
    <col min="2307" max="2307" width="73.54296875" style="111" customWidth="1"/>
    <col min="2308" max="2562" width="11.453125" style="111"/>
    <col min="2563" max="2563" width="73.54296875" style="111" customWidth="1"/>
    <col min="2564" max="2818" width="11.453125" style="111"/>
    <col min="2819" max="2819" width="73.54296875" style="111" customWidth="1"/>
    <col min="2820" max="3074" width="11.453125" style="111"/>
    <col min="3075" max="3075" width="73.54296875" style="111" customWidth="1"/>
    <col min="3076" max="3330" width="11.453125" style="111"/>
    <col min="3331" max="3331" width="73.54296875" style="111" customWidth="1"/>
    <col min="3332" max="3586" width="11.453125" style="111"/>
    <col min="3587" max="3587" width="73.54296875" style="111" customWidth="1"/>
    <col min="3588" max="3842" width="11.453125" style="111"/>
    <col min="3843" max="3843" width="73.54296875" style="111" customWidth="1"/>
    <col min="3844" max="4098" width="11.453125" style="111"/>
    <col min="4099" max="4099" width="73.54296875" style="111" customWidth="1"/>
    <col min="4100" max="4354" width="11.453125" style="111"/>
    <col min="4355" max="4355" width="73.54296875" style="111" customWidth="1"/>
    <col min="4356" max="4610" width="11.453125" style="111"/>
    <col min="4611" max="4611" width="73.54296875" style="111" customWidth="1"/>
    <col min="4612" max="4866" width="11.453125" style="111"/>
    <col min="4867" max="4867" width="73.54296875" style="111" customWidth="1"/>
    <col min="4868" max="5122" width="11.453125" style="111"/>
    <col min="5123" max="5123" width="73.54296875" style="111" customWidth="1"/>
    <col min="5124" max="5378" width="11.453125" style="111"/>
    <col min="5379" max="5379" width="73.54296875" style="111" customWidth="1"/>
    <col min="5380" max="5634" width="11.453125" style="111"/>
    <col min="5635" max="5635" width="73.54296875" style="111" customWidth="1"/>
    <col min="5636" max="5890" width="11.453125" style="111"/>
    <col min="5891" max="5891" width="73.54296875" style="111" customWidth="1"/>
    <col min="5892" max="6146" width="11.453125" style="111"/>
    <col min="6147" max="6147" width="73.54296875" style="111" customWidth="1"/>
    <col min="6148" max="6402" width="11.453125" style="111"/>
    <col min="6403" max="6403" width="73.54296875" style="111" customWidth="1"/>
    <col min="6404" max="6658" width="11.453125" style="111"/>
    <col min="6659" max="6659" width="73.54296875" style="111" customWidth="1"/>
    <col min="6660" max="6914" width="11.453125" style="111"/>
    <col min="6915" max="6915" width="73.54296875" style="111" customWidth="1"/>
    <col min="6916" max="7170" width="11.453125" style="111"/>
    <col min="7171" max="7171" width="73.54296875" style="111" customWidth="1"/>
    <col min="7172" max="7426" width="11.453125" style="111"/>
    <col min="7427" max="7427" width="73.54296875" style="111" customWidth="1"/>
    <col min="7428" max="7682" width="11.453125" style="111"/>
    <col min="7683" max="7683" width="73.54296875" style="111" customWidth="1"/>
    <col min="7684" max="7938" width="11.453125" style="111"/>
    <col min="7939" max="7939" width="73.54296875" style="111" customWidth="1"/>
    <col min="7940" max="8194" width="11.453125" style="111"/>
    <col min="8195" max="8195" width="73.54296875" style="111" customWidth="1"/>
    <col min="8196" max="8450" width="11.453125" style="111"/>
    <col min="8451" max="8451" width="73.54296875" style="111" customWidth="1"/>
    <col min="8452" max="8706" width="11.453125" style="111"/>
    <col min="8707" max="8707" width="73.54296875" style="111" customWidth="1"/>
    <col min="8708" max="8962" width="11.453125" style="111"/>
    <col min="8963" max="8963" width="73.54296875" style="111" customWidth="1"/>
    <col min="8964" max="9218" width="11.453125" style="111"/>
    <col min="9219" max="9219" width="73.54296875" style="111" customWidth="1"/>
    <col min="9220" max="9474" width="11.453125" style="111"/>
    <col min="9475" max="9475" width="73.54296875" style="111" customWidth="1"/>
    <col min="9476" max="9730" width="11.453125" style="111"/>
    <col min="9731" max="9731" width="73.54296875" style="111" customWidth="1"/>
    <col min="9732" max="9986" width="11.453125" style="111"/>
    <col min="9987" max="9987" width="73.54296875" style="111" customWidth="1"/>
    <col min="9988" max="10242" width="11.453125" style="111"/>
    <col min="10243" max="10243" width="73.54296875" style="111" customWidth="1"/>
    <col min="10244" max="10498" width="11.453125" style="111"/>
    <col min="10499" max="10499" width="73.54296875" style="111" customWidth="1"/>
    <col min="10500" max="10754" width="11.453125" style="111"/>
    <col min="10755" max="10755" width="73.54296875" style="111" customWidth="1"/>
    <col min="10756" max="11010" width="11.453125" style="111"/>
    <col min="11011" max="11011" width="73.54296875" style="111" customWidth="1"/>
    <col min="11012" max="11266" width="11.453125" style="111"/>
    <col min="11267" max="11267" width="73.54296875" style="111" customWidth="1"/>
    <col min="11268" max="11522" width="11.453125" style="111"/>
    <col min="11523" max="11523" width="73.54296875" style="111" customWidth="1"/>
    <col min="11524" max="11778" width="11.453125" style="111"/>
    <col min="11779" max="11779" width="73.54296875" style="111" customWidth="1"/>
    <col min="11780" max="12034" width="11.453125" style="111"/>
    <col min="12035" max="12035" width="73.54296875" style="111" customWidth="1"/>
    <col min="12036" max="12290" width="11.453125" style="111"/>
    <col min="12291" max="12291" width="73.54296875" style="111" customWidth="1"/>
    <col min="12292" max="12546" width="11.453125" style="111"/>
    <col min="12547" max="12547" width="73.54296875" style="111" customWidth="1"/>
    <col min="12548" max="12802" width="11.453125" style="111"/>
    <col min="12803" max="12803" width="73.54296875" style="111" customWidth="1"/>
    <col min="12804" max="13058" width="11.453125" style="111"/>
    <col min="13059" max="13059" width="73.54296875" style="111" customWidth="1"/>
    <col min="13060" max="13314" width="11.453125" style="111"/>
    <col min="13315" max="13315" width="73.54296875" style="111" customWidth="1"/>
    <col min="13316" max="13570" width="11.453125" style="111"/>
    <col min="13571" max="13571" width="73.54296875" style="111" customWidth="1"/>
    <col min="13572" max="13826" width="11.453125" style="111"/>
    <col min="13827" max="13827" width="73.54296875" style="111" customWidth="1"/>
    <col min="13828" max="14082" width="11.453125" style="111"/>
    <col min="14083" max="14083" width="73.54296875" style="111" customWidth="1"/>
    <col min="14084" max="14338" width="11.453125" style="111"/>
    <col min="14339" max="14339" width="73.54296875" style="111" customWidth="1"/>
    <col min="14340" max="14594" width="11.453125" style="111"/>
    <col min="14595" max="14595" width="73.54296875" style="111" customWidth="1"/>
    <col min="14596" max="14850" width="11.453125" style="111"/>
    <col min="14851" max="14851" width="73.54296875" style="111" customWidth="1"/>
    <col min="14852" max="15106" width="11.453125" style="111"/>
    <col min="15107" max="15107" width="73.54296875" style="111" customWidth="1"/>
    <col min="15108" max="15362" width="11.453125" style="111"/>
    <col min="15363" max="15363" width="73.54296875" style="111" customWidth="1"/>
    <col min="15364" max="15618" width="11.453125" style="111"/>
    <col min="15619" max="15619" width="73.54296875" style="111" customWidth="1"/>
    <col min="15620" max="15874" width="11.453125" style="111"/>
    <col min="15875" max="15875" width="73.54296875" style="111" customWidth="1"/>
    <col min="15876" max="16130" width="11.453125" style="111"/>
    <col min="16131" max="16131" width="73.54296875" style="111" customWidth="1"/>
    <col min="16132" max="16384" width="11.453125" style="111"/>
  </cols>
  <sheetData>
    <row r="1" spans="2:9">
      <c r="B1" s="146" t="s">
        <v>118</v>
      </c>
    </row>
    <row r="2" spans="2:9" ht="15.5">
      <c r="B2" s="51" t="s">
        <v>119</v>
      </c>
      <c r="C2" s="52"/>
      <c r="D2" s="28"/>
      <c r="E2" s="241" t="str">
        <f>+'Erogación funciones de Gobierno'!E2:I2</f>
        <v>Costa Rica Gobierno Central Consolidado</v>
      </c>
      <c r="F2" s="241"/>
      <c r="G2" s="241"/>
      <c r="H2" s="241"/>
      <c r="I2" s="241"/>
    </row>
    <row r="3" spans="2:9" ht="15.5">
      <c r="B3" s="51" t="s">
        <v>1171</v>
      </c>
      <c r="C3" s="53"/>
      <c r="D3" s="22"/>
      <c r="E3" s="242" t="s">
        <v>190</v>
      </c>
      <c r="F3" s="242"/>
      <c r="G3" s="242"/>
      <c r="H3" s="242"/>
      <c r="I3" s="242"/>
    </row>
    <row r="4" spans="2:9" ht="15" customHeight="1">
      <c r="B4" s="19"/>
      <c r="C4" s="20"/>
      <c r="D4" s="21"/>
      <c r="E4" s="243" t="s">
        <v>254</v>
      </c>
      <c r="F4" s="244"/>
      <c r="G4" s="244"/>
      <c r="H4" s="244"/>
      <c r="I4" s="244"/>
    </row>
    <row r="5" spans="2:9" ht="15" customHeight="1">
      <c r="B5" s="248" t="s">
        <v>1172</v>
      </c>
      <c r="C5" s="249"/>
      <c r="D5" s="22"/>
      <c r="E5" s="236"/>
      <c r="F5" s="237"/>
      <c r="G5" s="237"/>
      <c r="H5" s="237"/>
      <c r="I5" s="237"/>
    </row>
    <row r="6" spans="2:9">
      <c r="B6" s="248"/>
      <c r="C6" s="249"/>
      <c r="D6" s="22"/>
      <c r="E6" s="247">
        <v>2019</v>
      </c>
      <c r="F6" s="247">
        <f>+E6+1</f>
        <v>2020</v>
      </c>
      <c r="G6" s="247">
        <f>+F6+1</f>
        <v>2021</v>
      </c>
      <c r="H6" s="247">
        <f>+G6+1</f>
        <v>2022</v>
      </c>
      <c r="I6" s="247">
        <f>+H6+1</f>
        <v>2023</v>
      </c>
    </row>
    <row r="7" spans="2:9">
      <c r="B7" s="102"/>
      <c r="C7" s="103"/>
      <c r="D7" s="22"/>
      <c r="E7" s="247"/>
      <c r="F7" s="247"/>
      <c r="G7" s="247"/>
      <c r="H7" s="247"/>
      <c r="I7" s="247"/>
    </row>
    <row r="8" spans="2:9">
      <c r="B8" s="147" t="s">
        <v>321</v>
      </c>
      <c r="C8" s="148" t="s">
        <v>1173</v>
      </c>
      <c r="D8" s="149" t="s">
        <v>126</v>
      </c>
      <c r="E8" s="150"/>
      <c r="F8" s="150"/>
      <c r="G8" s="150"/>
      <c r="H8" s="150"/>
      <c r="I8" s="150"/>
    </row>
    <row r="9" spans="2:9">
      <c r="B9" s="135" t="s">
        <v>260</v>
      </c>
      <c r="C9" s="136" t="s">
        <v>1174</v>
      </c>
      <c r="D9" s="137" t="s">
        <v>126</v>
      </c>
      <c r="E9" s="151"/>
      <c r="F9" s="151"/>
      <c r="G9" s="151"/>
      <c r="H9" s="151"/>
      <c r="I9" s="151"/>
    </row>
    <row r="10" spans="2:9">
      <c r="B10" s="42" t="s">
        <v>1175</v>
      </c>
      <c r="C10" s="30" t="s">
        <v>702</v>
      </c>
      <c r="D10" s="109" t="s">
        <v>126</v>
      </c>
      <c r="E10" s="151"/>
      <c r="F10" s="151"/>
      <c r="G10" s="151"/>
      <c r="H10" s="151"/>
      <c r="I10" s="151"/>
    </row>
    <row r="11" spans="2:9">
      <c r="B11" s="42" t="s">
        <v>1176</v>
      </c>
      <c r="C11" s="30" t="s">
        <v>649</v>
      </c>
      <c r="D11" s="109" t="s">
        <v>126</v>
      </c>
      <c r="E11" s="151"/>
      <c r="F11" s="151"/>
      <c r="G11" s="151"/>
      <c r="H11" s="151"/>
      <c r="I11" s="151"/>
    </row>
    <row r="12" spans="2:9">
      <c r="B12" s="42" t="s">
        <v>1177</v>
      </c>
      <c r="C12" s="30" t="s">
        <v>651</v>
      </c>
      <c r="D12" s="109" t="s">
        <v>126</v>
      </c>
      <c r="E12" s="151"/>
      <c r="F12" s="151"/>
      <c r="G12" s="151"/>
      <c r="H12" s="151"/>
      <c r="I12" s="151"/>
    </row>
    <row r="13" spans="2:9">
      <c r="B13" s="42" t="s">
        <v>1178</v>
      </c>
      <c r="C13" s="30" t="s">
        <v>653</v>
      </c>
      <c r="D13" s="109" t="s">
        <v>126</v>
      </c>
      <c r="E13" s="151"/>
      <c r="F13" s="151"/>
      <c r="G13" s="151"/>
      <c r="H13" s="151"/>
      <c r="I13" s="151"/>
    </row>
    <row r="14" spans="2:9">
      <c r="B14" s="42" t="s">
        <v>268</v>
      </c>
      <c r="C14" s="22" t="s">
        <v>1179</v>
      </c>
      <c r="D14" s="109" t="s">
        <v>126</v>
      </c>
      <c r="E14" s="151"/>
      <c r="F14" s="151"/>
      <c r="G14" s="151"/>
      <c r="H14" s="151"/>
      <c r="I14" s="151"/>
    </row>
    <row r="15" spans="2:9">
      <c r="B15" s="42" t="s">
        <v>1180</v>
      </c>
      <c r="C15" s="30" t="s">
        <v>656</v>
      </c>
      <c r="D15" s="109" t="s">
        <v>126</v>
      </c>
      <c r="E15" s="151"/>
      <c r="F15" s="151"/>
      <c r="G15" s="151"/>
      <c r="H15" s="151"/>
      <c r="I15" s="151"/>
    </row>
    <row r="16" spans="2:9">
      <c r="B16" s="42" t="s">
        <v>1181</v>
      </c>
      <c r="C16" s="30" t="s">
        <v>658</v>
      </c>
      <c r="D16" s="109" t="s">
        <v>126</v>
      </c>
      <c r="E16" s="151"/>
      <c r="F16" s="151"/>
      <c r="G16" s="151"/>
      <c r="H16" s="151"/>
      <c r="I16" s="151"/>
    </row>
    <row r="17" spans="2:9">
      <c r="B17" s="42" t="s">
        <v>1182</v>
      </c>
      <c r="C17" s="30" t="s">
        <v>660</v>
      </c>
      <c r="D17" s="109" t="s">
        <v>126</v>
      </c>
      <c r="E17" s="151"/>
      <c r="F17" s="151"/>
      <c r="G17" s="151"/>
      <c r="H17" s="151"/>
      <c r="I17" s="151"/>
    </row>
    <row r="18" spans="2:9">
      <c r="B18" s="42" t="s">
        <v>1183</v>
      </c>
      <c r="C18" s="30" t="s">
        <v>662</v>
      </c>
      <c r="D18" s="109" t="s">
        <v>126</v>
      </c>
      <c r="E18" s="151"/>
      <c r="F18" s="151"/>
      <c r="G18" s="151"/>
      <c r="H18" s="151"/>
      <c r="I18" s="151"/>
    </row>
    <row r="19" spans="2:9">
      <c r="B19" s="42" t="s">
        <v>1184</v>
      </c>
      <c r="C19" s="30" t="s">
        <v>664</v>
      </c>
      <c r="D19" s="109" t="s">
        <v>126</v>
      </c>
      <c r="E19" s="151"/>
      <c r="F19" s="151"/>
      <c r="G19" s="151"/>
      <c r="H19" s="151"/>
      <c r="I19" s="151"/>
    </row>
    <row r="20" spans="2:9">
      <c r="B20" s="42" t="s">
        <v>1185</v>
      </c>
      <c r="C20" s="30" t="s">
        <v>666</v>
      </c>
      <c r="D20" s="109" t="s">
        <v>126</v>
      </c>
      <c r="E20" s="151"/>
      <c r="F20" s="151"/>
      <c r="G20" s="151"/>
      <c r="H20" s="151"/>
      <c r="I20" s="151"/>
    </row>
    <row r="21" spans="2:9">
      <c r="B21" s="42" t="s">
        <v>1186</v>
      </c>
      <c r="C21" s="30" t="s">
        <v>668</v>
      </c>
      <c r="D21" s="109" t="s">
        <v>126</v>
      </c>
      <c r="E21" s="151"/>
      <c r="F21" s="151"/>
      <c r="G21" s="151"/>
      <c r="H21" s="151"/>
      <c r="I21" s="151"/>
    </row>
    <row r="22" spans="2:9">
      <c r="B22" s="42" t="s">
        <v>1187</v>
      </c>
      <c r="C22" s="30" t="s">
        <v>670</v>
      </c>
      <c r="D22" s="109" t="s">
        <v>126</v>
      </c>
      <c r="E22" s="151"/>
      <c r="F22" s="151"/>
      <c r="G22" s="151"/>
      <c r="H22" s="151"/>
      <c r="I22" s="151"/>
    </row>
    <row r="23" spans="2:9">
      <c r="B23" s="42" t="s">
        <v>1188</v>
      </c>
      <c r="C23" s="30" t="s">
        <v>1189</v>
      </c>
      <c r="D23" s="109" t="s">
        <v>126</v>
      </c>
      <c r="E23" s="151"/>
      <c r="F23" s="151"/>
      <c r="G23" s="151"/>
      <c r="H23" s="151"/>
      <c r="I23" s="151"/>
    </row>
    <row r="24" spans="2:9">
      <c r="B24" s="42" t="s">
        <v>1190</v>
      </c>
      <c r="C24" s="30" t="s">
        <v>1191</v>
      </c>
      <c r="D24" s="109" t="s">
        <v>126</v>
      </c>
      <c r="E24" s="151"/>
      <c r="F24" s="151"/>
      <c r="G24" s="151"/>
      <c r="H24" s="151"/>
      <c r="I24" s="151"/>
    </row>
    <row r="25" spans="2:9">
      <c r="B25" s="43" t="s">
        <v>275</v>
      </c>
      <c r="C25" s="33" t="s">
        <v>1192</v>
      </c>
      <c r="D25" s="123" t="s">
        <v>126</v>
      </c>
      <c r="E25" s="151"/>
      <c r="F25" s="151"/>
      <c r="G25" s="151"/>
      <c r="H25" s="151"/>
      <c r="I25" s="151"/>
    </row>
    <row r="26" spans="2:9">
      <c r="B26" s="42" t="s">
        <v>1193</v>
      </c>
      <c r="C26" s="30" t="s">
        <v>675</v>
      </c>
      <c r="D26" s="22" t="s">
        <v>126</v>
      </c>
      <c r="E26" s="151"/>
      <c r="F26" s="151"/>
      <c r="G26" s="151"/>
      <c r="H26" s="151"/>
      <c r="I26" s="151"/>
    </row>
    <row r="27" spans="2:9">
      <c r="B27" s="42" t="s">
        <v>1194</v>
      </c>
      <c r="C27" s="30" t="s">
        <v>677</v>
      </c>
      <c r="D27" s="22" t="s">
        <v>126</v>
      </c>
      <c r="E27" s="151"/>
      <c r="F27" s="151"/>
      <c r="G27" s="151"/>
      <c r="H27" s="151"/>
      <c r="I27" s="151"/>
    </row>
    <row r="28" spans="2:9">
      <c r="B28" s="42" t="s">
        <v>1195</v>
      </c>
      <c r="C28" s="30" t="s">
        <v>679</v>
      </c>
      <c r="D28" s="22" t="s">
        <v>126</v>
      </c>
      <c r="E28" s="151"/>
      <c r="F28" s="151"/>
      <c r="G28" s="151"/>
      <c r="H28" s="151"/>
      <c r="I28" s="151"/>
    </row>
    <row r="29" spans="2:9">
      <c r="B29" s="42" t="s">
        <v>1196</v>
      </c>
      <c r="C29" s="30" t="s">
        <v>681</v>
      </c>
      <c r="D29" s="22" t="s">
        <v>126</v>
      </c>
      <c r="E29" s="151"/>
      <c r="F29" s="151"/>
      <c r="G29" s="151"/>
      <c r="H29" s="151"/>
      <c r="I29" s="151"/>
    </row>
    <row r="30" spans="2:9">
      <c r="B30" s="42" t="s">
        <v>1197</v>
      </c>
      <c r="C30" s="30" t="s">
        <v>683</v>
      </c>
      <c r="D30" s="22" t="s">
        <v>126</v>
      </c>
      <c r="E30" s="151"/>
      <c r="F30" s="151"/>
      <c r="G30" s="151"/>
      <c r="H30" s="151"/>
      <c r="I30" s="151"/>
    </row>
    <row r="31" spans="2:9">
      <c r="B31" s="42" t="s">
        <v>1198</v>
      </c>
      <c r="C31" s="30" t="s">
        <v>685</v>
      </c>
      <c r="D31" s="22" t="s">
        <v>126</v>
      </c>
      <c r="E31" s="151"/>
      <c r="F31" s="151"/>
      <c r="G31" s="151"/>
      <c r="H31" s="151"/>
      <c r="I31" s="151"/>
    </row>
    <row r="32" spans="2:9">
      <c r="B32" s="42" t="s">
        <v>1199</v>
      </c>
      <c r="C32" s="30" t="s">
        <v>687</v>
      </c>
      <c r="D32" s="22" t="s">
        <v>126</v>
      </c>
      <c r="E32" s="151"/>
      <c r="F32" s="151"/>
      <c r="G32" s="151"/>
      <c r="H32" s="151"/>
      <c r="I32" s="151"/>
    </row>
    <row r="33" spans="2:9">
      <c r="B33" s="42" t="s">
        <v>1200</v>
      </c>
      <c r="C33" s="30" t="s">
        <v>689</v>
      </c>
      <c r="D33" s="22" t="s">
        <v>126</v>
      </c>
      <c r="E33" s="151"/>
      <c r="F33" s="151"/>
      <c r="G33" s="151"/>
      <c r="H33" s="151"/>
      <c r="I33" s="151"/>
    </row>
    <row r="34" spans="2:9">
      <c r="B34" s="40" t="s">
        <v>1201</v>
      </c>
      <c r="C34" s="94" t="s">
        <v>1202</v>
      </c>
      <c r="D34" s="22" t="s">
        <v>126</v>
      </c>
      <c r="E34" s="151"/>
      <c r="F34" s="151"/>
      <c r="G34" s="151"/>
      <c r="H34" s="151"/>
      <c r="I34" s="151"/>
    </row>
    <row r="35" spans="2:9">
      <c r="B35" s="131" t="s">
        <v>1203</v>
      </c>
      <c r="C35" s="132" t="s">
        <v>1204</v>
      </c>
      <c r="D35" s="25" t="s">
        <v>126</v>
      </c>
      <c r="E35" s="151"/>
      <c r="F35" s="151"/>
      <c r="G35" s="151"/>
      <c r="H35" s="151"/>
      <c r="I35" s="151"/>
    </row>
    <row r="36" spans="2:9">
      <c r="B36" s="42" t="s">
        <v>156</v>
      </c>
      <c r="C36" s="116" t="s">
        <v>176</v>
      </c>
      <c r="D36" s="22" t="s">
        <v>126</v>
      </c>
      <c r="E36" s="152"/>
      <c r="F36" s="152"/>
      <c r="G36" s="152"/>
      <c r="H36" s="152"/>
      <c r="I36" s="152"/>
    </row>
    <row r="37" spans="2:9">
      <c r="B37" s="24" t="s">
        <v>283</v>
      </c>
      <c r="C37" s="45" t="s">
        <v>1205</v>
      </c>
      <c r="D37" s="25" t="s">
        <v>126</v>
      </c>
      <c r="E37" s="151"/>
      <c r="F37" s="151"/>
      <c r="G37" s="151"/>
      <c r="H37" s="151"/>
      <c r="I37" s="151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K49"/>
  <sheetViews>
    <sheetView showGridLines="0" zoomScaleNormal="100" workbookViewId="0">
      <pane xSplit="4" ySplit="1" topLeftCell="E39" activePane="bottomRight" state="frozen"/>
      <selection pane="topRight" activeCell="K89" sqref="K89:L134"/>
      <selection pane="bottomLeft" activeCell="K89" sqref="K89:L134"/>
      <selection pane="bottomRight" activeCell="E9" sqref="E9:I49"/>
    </sheetView>
  </sheetViews>
  <sheetFormatPr baseColWidth="10" defaultColWidth="11.453125" defaultRowHeight="14.5"/>
  <cols>
    <col min="2" max="2" width="8.54296875" style="209" customWidth="1"/>
    <col min="3" max="3" width="69.26953125" style="209" customWidth="1"/>
    <col min="4" max="4" width="7.26953125" customWidth="1"/>
    <col min="5" max="9" width="14.453125" style="50" customWidth="1"/>
    <col min="10" max="11" width="12.81640625" bestFit="1" customWidth="1"/>
  </cols>
  <sheetData>
    <row r="1" spans="2:9">
      <c r="B1" s="225" t="s">
        <v>118</v>
      </c>
      <c r="E1"/>
      <c r="F1"/>
      <c r="G1"/>
      <c r="H1"/>
      <c r="I1"/>
    </row>
    <row r="2" spans="2:9" ht="15.5">
      <c r="B2" s="13" t="s">
        <v>119</v>
      </c>
      <c r="C2" s="14"/>
      <c r="D2" s="15"/>
      <c r="E2" s="240" t="str">
        <f>+Indice!H25</f>
        <v>Costa Rica Gobierno Central Consolidado</v>
      </c>
      <c r="F2" s="240"/>
      <c r="G2" s="240"/>
      <c r="H2" s="240"/>
      <c r="I2" s="240"/>
    </row>
    <row r="3" spans="2:9" ht="15.5">
      <c r="B3" s="16" t="s">
        <v>120</v>
      </c>
      <c r="C3" s="17"/>
      <c r="D3" s="18"/>
      <c r="E3" s="240" t="s">
        <v>121</v>
      </c>
      <c r="F3" s="240"/>
      <c r="G3" s="240"/>
      <c r="H3" s="240"/>
      <c r="I3" s="240"/>
    </row>
    <row r="4" spans="2:9" ht="15" customHeight="1">
      <c r="B4" s="19"/>
      <c r="C4" s="20"/>
      <c r="D4" s="21"/>
      <c r="E4" s="236" t="s">
        <v>122</v>
      </c>
      <c r="F4" s="237"/>
      <c r="G4" s="237"/>
      <c r="H4" s="237"/>
      <c r="I4" s="237"/>
    </row>
    <row r="5" spans="2:9" ht="15" customHeight="1">
      <c r="B5" s="234" t="s">
        <v>123</v>
      </c>
      <c r="C5" s="235"/>
      <c r="D5" s="22"/>
      <c r="E5" s="238"/>
      <c r="F5" s="239"/>
      <c r="G5" s="239"/>
      <c r="H5" s="239"/>
      <c r="I5" s="239"/>
    </row>
    <row r="6" spans="2:9" ht="14.5" customHeight="1">
      <c r="B6" s="234"/>
      <c r="C6" s="235"/>
      <c r="D6" s="22"/>
      <c r="E6" s="23"/>
      <c r="F6" s="23"/>
      <c r="G6" s="23"/>
      <c r="H6" s="23"/>
      <c r="I6" s="23"/>
    </row>
    <row r="7" spans="2:9">
      <c r="B7" s="24"/>
      <c r="C7" s="25"/>
      <c r="D7" s="25"/>
      <c r="E7" s="205">
        <v>2019</v>
      </c>
      <c r="F7" s="205">
        <f>+E7+1</f>
        <v>2020</v>
      </c>
      <c r="G7" s="205">
        <f t="shared" ref="G7:I7" si="0">+F7+1</f>
        <v>2021</v>
      </c>
      <c r="H7" s="205">
        <f t="shared" si="0"/>
        <v>2022</v>
      </c>
      <c r="I7" s="205">
        <f t="shared" si="0"/>
        <v>2023</v>
      </c>
    </row>
    <row r="8" spans="2:9" ht="32.25" customHeight="1">
      <c r="B8" s="231" t="s">
        <v>124</v>
      </c>
      <c r="C8" s="232"/>
      <c r="D8" s="233"/>
      <c r="E8" s="26"/>
      <c r="F8" s="26"/>
      <c r="G8" s="26"/>
      <c r="H8" s="26"/>
      <c r="I8" s="26"/>
    </row>
    <row r="9" spans="2:9">
      <c r="B9" s="27">
        <v>1</v>
      </c>
      <c r="C9" s="28" t="s">
        <v>125</v>
      </c>
      <c r="D9" s="22" t="s">
        <v>126</v>
      </c>
      <c r="E9" s="203">
        <v>6276052.1220347853</v>
      </c>
      <c r="F9" s="203">
        <v>5702934.24537847</v>
      </c>
      <c r="G9" s="203">
        <v>6890482.0397527311</v>
      </c>
      <c r="H9" s="203">
        <v>7871667.511939859</v>
      </c>
      <c r="I9" s="203">
        <v>7953868.3396841306</v>
      </c>
    </row>
    <row r="10" spans="2:9">
      <c r="B10" s="27" t="s">
        <v>127</v>
      </c>
      <c r="C10" s="30" t="s">
        <v>128</v>
      </c>
      <c r="D10" s="22" t="s">
        <v>126</v>
      </c>
      <c r="E10" s="31">
        <v>5039292.6388395503</v>
      </c>
      <c r="F10" s="31">
        <v>4466298.79614799</v>
      </c>
      <c r="G10" s="31">
        <v>5662094.5380772902</v>
      </c>
      <c r="H10" s="31">
        <v>6432118.7738998998</v>
      </c>
      <c r="I10" s="31">
        <v>6546664.6042567799</v>
      </c>
    </row>
    <row r="11" spans="2:9">
      <c r="B11" s="27" t="s">
        <v>129</v>
      </c>
      <c r="C11" s="30" t="s">
        <v>130</v>
      </c>
      <c r="D11" s="22" t="s">
        <v>126</v>
      </c>
      <c r="E11" s="31">
        <v>599914.02751536982</v>
      </c>
      <c r="F11" s="31">
        <v>595052.49907007988</v>
      </c>
      <c r="G11" s="31">
        <v>631543.17004955991</v>
      </c>
      <c r="H11" s="31">
        <v>698546.87382287998</v>
      </c>
      <c r="I11" s="31">
        <v>751254.79563822004</v>
      </c>
    </row>
    <row r="12" spans="2:9">
      <c r="B12" s="27" t="s">
        <v>131</v>
      </c>
      <c r="C12" s="30" t="s">
        <v>132</v>
      </c>
      <c r="D12" s="22" t="s">
        <v>126</v>
      </c>
      <c r="E12" s="31">
        <v>12044.715396340056</v>
      </c>
      <c r="F12" s="31">
        <v>4914.1391558700179</v>
      </c>
      <c r="G12" s="31">
        <v>25086.858261259935</v>
      </c>
      <c r="H12" s="31">
        <v>8580.7974555998971</v>
      </c>
      <c r="I12" s="31">
        <v>9642.9063238500294</v>
      </c>
    </row>
    <row r="13" spans="2:9">
      <c r="B13" s="27" t="s">
        <v>133</v>
      </c>
      <c r="C13" s="30" t="s">
        <v>134</v>
      </c>
      <c r="D13" s="22" t="s">
        <v>126</v>
      </c>
      <c r="E13" s="31">
        <v>624800.74028352427</v>
      </c>
      <c r="F13" s="31">
        <v>636668.81100452994</v>
      </c>
      <c r="G13" s="31">
        <v>571757.47336462</v>
      </c>
      <c r="H13" s="31">
        <v>732421.06676148018</v>
      </c>
      <c r="I13" s="31">
        <v>646306.03346527996</v>
      </c>
    </row>
    <row r="14" spans="2:9">
      <c r="B14" s="27" t="s">
        <v>135</v>
      </c>
      <c r="C14" s="28" t="s">
        <v>136</v>
      </c>
      <c r="D14" s="22" t="s">
        <v>126</v>
      </c>
      <c r="E14" s="203">
        <v>7646322.5942498026</v>
      </c>
      <c r="F14" s="203">
        <v>8010026.2940941863</v>
      </c>
      <c r="G14" s="203">
        <v>8430116.2905573621</v>
      </c>
      <c r="H14" s="203">
        <v>8491717.4916693494</v>
      </c>
      <c r="I14" s="203">
        <v>8814911.9257811382</v>
      </c>
    </row>
    <row r="15" spans="2:9">
      <c r="B15" s="27" t="s">
        <v>137</v>
      </c>
      <c r="C15" s="30" t="s">
        <v>138</v>
      </c>
      <c r="D15" s="22" t="s">
        <v>126</v>
      </c>
      <c r="E15" s="31">
        <v>3269507.7995106047</v>
      </c>
      <c r="F15" s="31">
        <v>3312640.3964559711</v>
      </c>
      <c r="G15" s="31">
        <v>3310411.5273741307</v>
      </c>
      <c r="H15" s="31">
        <v>3317256.6199655393</v>
      </c>
      <c r="I15" s="31">
        <v>3357490.9212953211</v>
      </c>
    </row>
    <row r="16" spans="2:9">
      <c r="B16" s="27" t="s">
        <v>139</v>
      </c>
      <c r="C16" s="30" t="s">
        <v>140</v>
      </c>
      <c r="D16" s="22" t="s">
        <v>126</v>
      </c>
      <c r="E16" s="31">
        <v>866400.49582104431</v>
      </c>
      <c r="F16" s="31">
        <v>810834.92231973645</v>
      </c>
      <c r="G16" s="31">
        <v>952785.13890073146</v>
      </c>
      <c r="H16" s="31">
        <v>877290.62977718934</v>
      </c>
      <c r="I16" s="31">
        <v>881970.52898455737</v>
      </c>
    </row>
    <row r="17" spans="2:11">
      <c r="B17" s="27" t="s">
        <v>141</v>
      </c>
      <c r="C17" s="30" t="s">
        <v>142</v>
      </c>
      <c r="D17" s="22" t="s">
        <v>126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</row>
    <row r="18" spans="2:11">
      <c r="B18" s="27" t="s">
        <v>143</v>
      </c>
      <c r="C18" s="30" t="s">
        <v>144</v>
      </c>
      <c r="D18" s="22" t="s">
        <v>126</v>
      </c>
      <c r="E18" s="31">
        <v>1540203.9967445801</v>
      </c>
      <c r="F18" s="31">
        <v>1696396.8118998499</v>
      </c>
      <c r="G18" s="31">
        <v>1906512.9636773204</v>
      </c>
      <c r="H18" s="31">
        <v>2048731.3946682403</v>
      </c>
      <c r="I18" s="31">
        <v>2265788.5507143997</v>
      </c>
    </row>
    <row r="19" spans="2:11">
      <c r="B19" s="27" t="s">
        <v>145</v>
      </c>
      <c r="C19" s="30" t="s">
        <v>146</v>
      </c>
      <c r="D19" s="22" t="s">
        <v>126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2:11">
      <c r="B20" s="27" t="s">
        <v>147</v>
      </c>
      <c r="C20" s="30" t="s">
        <v>132</v>
      </c>
      <c r="D20" s="22" t="s">
        <v>126</v>
      </c>
      <c r="E20" s="31">
        <v>615335.64888601995</v>
      </c>
      <c r="F20" s="31">
        <v>499881.31803501013</v>
      </c>
      <c r="G20" s="31">
        <v>654287.68615220988</v>
      </c>
      <c r="H20" s="31">
        <v>609204.61367856991</v>
      </c>
      <c r="I20" s="31">
        <v>652130.22743005003</v>
      </c>
    </row>
    <row r="21" spans="2:11">
      <c r="B21" s="27" t="s">
        <v>148</v>
      </c>
      <c r="C21" s="30" t="s">
        <v>149</v>
      </c>
      <c r="D21" s="22" t="s">
        <v>126</v>
      </c>
      <c r="E21" s="31">
        <v>164323.75892613002</v>
      </c>
      <c r="F21" s="31">
        <v>1193919.32763997</v>
      </c>
      <c r="G21" s="31">
        <v>1055644.3403553199</v>
      </c>
      <c r="H21" s="31">
        <v>1077965.5906166397</v>
      </c>
      <c r="I21" s="31">
        <v>1097045.3558181</v>
      </c>
    </row>
    <row r="22" spans="2:11">
      <c r="B22" s="27" t="s">
        <v>150</v>
      </c>
      <c r="C22" s="32" t="s">
        <v>151</v>
      </c>
      <c r="D22" s="33" t="s">
        <v>126</v>
      </c>
      <c r="E22" s="31">
        <v>1190550.8943614231</v>
      </c>
      <c r="F22" s="31">
        <v>496353.51774364919</v>
      </c>
      <c r="G22" s="31">
        <v>550474.63409765007</v>
      </c>
      <c r="H22" s="31">
        <v>561268.64296317007</v>
      </c>
      <c r="I22" s="31">
        <v>560486.34153871005</v>
      </c>
    </row>
    <row r="23" spans="2:11">
      <c r="B23" s="210" t="s">
        <v>152</v>
      </c>
      <c r="C23" s="211" t="s">
        <v>153</v>
      </c>
      <c r="D23" s="190" t="s">
        <v>126</v>
      </c>
      <c r="E23" s="191">
        <v>-1370270.4722150173</v>
      </c>
      <c r="F23" s="191">
        <v>-2307092.0487157162</v>
      </c>
      <c r="G23" s="191">
        <v>-1539634.250804631</v>
      </c>
      <c r="H23" s="191">
        <v>-620049.97972949035</v>
      </c>
      <c r="I23" s="191">
        <v>-861043.58609700762</v>
      </c>
      <c r="J23" s="194"/>
      <c r="K23" s="194"/>
    </row>
    <row r="24" spans="2:11">
      <c r="B24" s="212" t="s">
        <v>154</v>
      </c>
      <c r="C24" s="213" t="s">
        <v>155</v>
      </c>
      <c r="D24" s="192" t="s">
        <v>126</v>
      </c>
      <c r="E24" s="191">
        <v>-1370270.4722150173</v>
      </c>
      <c r="F24" s="191">
        <v>-2307092.0487157162</v>
      </c>
      <c r="G24" s="191">
        <v>-1539634.250804631</v>
      </c>
      <c r="H24" s="191">
        <v>-620049.97972949035</v>
      </c>
      <c r="I24" s="191">
        <v>-861043.58609700762</v>
      </c>
    </row>
    <row r="25" spans="2:11">
      <c r="B25" s="40" t="s">
        <v>156</v>
      </c>
      <c r="C25" s="41" t="s">
        <v>157</v>
      </c>
      <c r="D25" s="22" t="s">
        <v>126</v>
      </c>
      <c r="E25" s="31"/>
      <c r="F25" s="31"/>
      <c r="G25" s="31"/>
      <c r="H25" s="31"/>
      <c r="I25" s="31"/>
    </row>
    <row r="26" spans="2:11">
      <c r="B26" s="40" t="s">
        <v>31</v>
      </c>
      <c r="C26" s="28" t="s">
        <v>158</v>
      </c>
      <c r="D26" s="22" t="s">
        <v>126</v>
      </c>
      <c r="E26" s="203">
        <v>598943.15225912712</v>
      </c>
      <c r="F26" s="203">
        <v>512802.85599317006</v>
      </c>
      <c r="G26" s="203">
        <v>417504.34328594001</v>
      </c>
      <c r="H26" s="203">
        <v>446521.93108364992</v>
      </c>
      <c r="I26" s="203">
        <v>440645.69670049002</v>
      </c>
    </row>
    <row r="27" spans="2:11">
      <c r="B27" s="42" t="s">
        <v>33</v>
      </c>
      <c r="C27" s="30" t="s">
        <v>159</v>
      </c>
      <c r="D27" s="22" t="s">
        <v>126</v>
      </c>
      <c r="E27" s="31">
        <v>593982.99410916725</v>
      </c>
      <c r="F27" s="31">
        <v>509606.91964625992</v>
      </c>
      <c r="G27" s="31">
        <v>405356.53938800003</v>
      </c>
      <c r="H27" s="31">
        <v>439152.23963043978</v>
      </c>
      <c r="I27" s="31">
        <v>427017.2122419001</v>
      </c>
    </row>
    <row r="28" spans="2:11">
      <c r="B28" s="42" t="s">
        <v>43</v>
      </c>
      <c r="C28" s="30" t="s">
        <v>160</v>
      </c>
      <c r="D28" s="22" t="s">
        <v>126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2:11">
      <c r="B29" s="42" t="s">
        <v>45</v>
      </c>
      <c r="C29" s="30" t="s">
        <v>161</v>
      </c>
      <c r="D29" s="22" t="s">
        <v>126</v>
      </c>
      <c r="E29" s="31">
        <v>58.820000319999998</v>
      </c>
      <c r="F29" s="31">
        <v>0</v>
      </c>
      <c r="G29" s="31">
        <v>20.881314410000002</v>
      </c>
      <c r="H29" s="31">
        <v>138.10180421999999</v>
      </c>
      <c r="I29" s="31">
        <v>52.324337030000002</v>
      </c>
    </row>
    <row r="30" spans="2:11">
      <c r="B30" s="43" t="s">
        <v>47</v>
      </c>
      <c r="C30" s="32" t="s">
        <v>162</v>
      </c>
      <c r="D30" s="33" t="s">
        <v>126</v>
      </c>
      <c r="E30" s="31">
        <v>4901.3381496399998</v>
      </c>
      <c r="F30" s="31">
        <v>3195.9363469099999</v>
      </c>
      <c r="G30" s="31">
        <v>12126.922583529999</v>
      </c>
      <c r="H30" s="31">
        <v>7231.5896489899997</v>
      </c>
      <c r="I30" s="31">
        <v>13576.16012156</v>
      </c>
    </row>
    <row r="31" spans="2:11">
      <c r="B31" s="214" t="s">
        <v>163</v>
      </c>
      <c r="C31" s="215" t="s">
        <v>164</v>
      </c>
      <c r="D31" s="193" t="s">
        <v>126</v>
      </c>
      <c r="E31" s="191">
        <v>8245265.7465089299</v>
      </c>
      <c r="F31" s="191">
        <v>8522829.1500873566</v>
      </c>
      <c r="G31" s="191">
        <v>8847620.6338433027</v>
      </c>
      <c r="H31" s="191">
        <v>8938239.4227529988</v>
      </c>
      <c r="I31" s="191">
        <v>9255557.6224816274</v>
      </c>
      <c r="J31" s="194"/>
    </row>
    <row r="32" spans="2:11">
      <c r="B32" s="214" t="s">
        <v>165</v>
      </c>
      <c r="C32" s="215" t="s">
        <v>166</v>
      </c>
      <c r="D32" s="193" t="s">
        <v>126</v>
      </c>
      <c r="E32" s="191">
        <v>-1969213.6244741445</v>
      </c>
      <c r="F32" s="191">
        <v>-2819894.9047088865</v>
      </c>
      <c r="G32" s="191">
        <v>-1957138.5940905716</v>
      </c>
      <c r="H32" s="191">
        <v>-1066571.9108131398</v>
      </c>
      <c r="I32" s="191">
        <v>-1301689.2827974968</v>
      </c>
      <c r="J32" s="194"/>
      <c r="K32" s="194"/>
    </row>
    <row r="33" spans="2:11">
      <c r="B33" s="216" t="s">
        <v>156</v>
      </c>
      <c r="C33" s="217" t="s">
        <v>167</v>
      </c>
      <c r="D33" s="190" t="s">
        <v>126</v>
      </c>
      <c r="E33" s="191"/>
      <c r="F33" s="191"/>
      <c r="G33" s="191"/>
      <c r="H33" s="191"/>
      <c r="I33" s="191"/>
      <c r="J33" s="194"/>
      <c r="K33" s="194"/>
    </row>
    <row r="34" spans="2:11">
      <c r="B34" s="40" t="s">
        <v>57</v>
      </c>
      <c r="C34" s="28" t="s">
        <v>168</v>
      </c>
      <c r="D34" s="22" t="s">
        <v>126</v>
      </c>
      <c r="E34" s="203">
        <v>0</v>
      </c>
      <c r="F34" s="203">
        <v>0</v>
      </c>
      <c r="G34" s="203">
        <v>0</v>
      </c>
      <c r="H34" s="203">
        <v>0</v>
      </c>
      <c r="I34" s="203">
        <v>0</v>
      </c>
      <c r="J34" s="194"/>
      <c r="K34" s="194"/>
    </row>
    <row r="35" spans="2:11">
      <c r="B35" s="42" t="s">
        <v>75</v>
      </c>
      <c r="C35" s="30" t="s">
        <v>169</v>
      </c>
      <c r="D35" s="22" t="s">
        <v>126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</row>
    <row r="36" spans="2:11">
      <c r="B36" s="42" t="s">
        <v>93</v>
      </c>
      <c r="C36" s="30" t="s">
        <v>170</v>
      </c>
      <c r="D36" s="22" t="s">
        <v>126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</row>
    <row r="37" spans="2:11">
      <c r="B37" s="40" t="s">
        <v>108</v>
      </c>
      <c r="C37" s="28" t="s">
        <v>171</v>
      </c>
      <c r="D37" s="22" t="s">
        <v>126</v>
      </c>
      <c r="E37" s="203">
        <v>0</v>
      </c>
      <c r="F37" s="203">
        <v>0</v>
      </c>
      <c r="G37" s="203">
        <v>0</v>
      </c>
      <c r="H37" s="203">
        <v>0</v>
      </c>
      <c r="I37" s="203">
        <v>0</v>
      </c>
    </row>
    <row r="38" spans="2:11">
      <c r="B38" s="42" t="s">
        <v>172</v>
      </c>
      <c r="C38" s="30" t="s">
        <v>173</v>
      </c>
      <c r="D38" s="22" t="s">
        <v>126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</row>
    <row r="39" spans="2:11">
      <c r="B39" s="42" t="s">
        <v>174</v>
      </c>
      <c r="C39" s="30" t="s">
        <v>175</v>
      </c>
      <c r="D39" s="22" t="s">
        <v>126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</row>
    <row r="40" spans="2:11">
      <c r="B40" s="42"/>
      <c r="C40" s="30"/>
      <c r="D40" s="22"/>
      <c r="E40" s="31"/>
      <c r="F40" s="31"/>
      <c r="G40" s="31"/>
      <c r="H40" s="31"/>
      <c r="I40" s="31"/>
    </row>
    <row r="41" spans="2:11">
      <c r="B41" s="40" t="s">
        <v>156</v>
      </c>
      <c r="C41" s="28" t="s">
        <v>176</v>
      </c>
      <c r="D41" s="22"/>
      <c r="E41" s="29"/>
      <c r="F41" s="29"/>
      <c r="G41" s="29"/>
      <c r="H41" s="29"/>
      <c r="I41" s="29"/>
    </row>
    <row r="42" spans="2:11">
      <c r="B42" s="42" t="s">
        <v>177</v>
      </c>
      <c r="C42" s="30" t="s">
        <v>178</v>
      </c>
      <c r="D42" s="22" t="s">
        <v>126</v>
      </c>
      <c r="E42" s="31"/>
      <c r="F42" s="31"/>
      <c r="G42" s="31"/>
      <c r="H42" s="31"/>
      <c r="I42" s="31"/>
    </row>
    <row r="43" spans="2:11">
      <c r="B43" s="42" t="s">
        <v>179</v>
      </c>
      <c r="C43" s="30" t="s">
        <v>180</v>
      </c>
      <c r="D43" s="22" t="s">
        <v>126</v>
      </c>
      <c r="E43" s="31"/>
      <c r="F43" s="31"/>
      <c r="G43" s="31"/>
      <c r="H43" s="31"/>
      <c r="I43" s="31"/>
    </row>
    <row r="44" spans="2:11">
      <c r="B44" s="42" t="s">
        <v>181</v>
      </c>
      <c r="C44" s="30" t="s">
        <v>182</v>
      </c>
      <c r="D44" s="22" t="s">
        <v>126</v>
      </c>
      <c r="E44" s="31"/>
      <c r="F44" s="31"/>
      <c r="G44" s="31"/>
      <c r="H44" s="31"/>
      <c r="I44" s="31"/>
    </row>
    <row r="45" spans="2:11">
      <c r="B45" s="42" t="s">
        <v>183</v>
      </c>
      <c r="C45" s="30" t="s">
        <v>184</v>
      </c>
      <c r="D45" s="22" t="s">
        <v>126</v>
      </c>
      <c r="E45" s="31"/>
      <c r="F45" s="31"/>
      <c r="G45" s="31"/>
      <c r="H45" s="31"/>
      <c r="I45" s="31"/>
    </row>
    <row r="46" spans="2:11">
      <c r="B46" s="24" t="s">
        <v>185</v>
      </c>
      <c r="C46" s="45" t="s">
        <v>186</v>
      </c>
      <c r="D46" s="25" t="s">
        <v>126</v>
      </c>
      <c r="E46" s="46"/>
      <c r="F46" s="46"/>
      <c r="G46" s="46"/>
      <c r="H46" s="46"/>
      <c r="I46" s="46"/>
    </row>
    <row r="47" spans="2:11" ht="17">
      <c r="B47" s="218"/>
      <c r="C47" s="219"/>
      <c r="D47" s="47"/>
      <c r="E47" s="48"/>
      <c r="F47" s="49"/>
      <c r="G47" s="49"/>
      <c r="H47" s="49"/>
      <c r="I47" s="49"/>
    </row>
    <row r="49" spans="2:9">
      <c r="B49" s="42" t="s">
        <v>187</v>
      </c>
      <c r="C49" s="30" t="s">
        <v>188</v>
      </c>
      <c r="D49" s="22" t="s">
        <v>126</v>
      </c>
      <c r="E49" s="204">
        <v>1969213.6244741445</v>
      </c>
      <c r="F49" s="204">
        <v>2819894.9047088865</v>
      </c>
      <c r="G49" s="204">
        <v>1957138.5940905716</v>
      </c>
      <c r="H49" s="204">
        <v>1066571.9108131398</v>
      </c>
      <c r="I49" s="204">
        <v>1301689.2827974968</v>
      </c>
    </row>
  </sheetData>
  <mergeCells count="5">
    <mergeCell ref="B8:D8"/>
    <mergeCell ref="B5:C6"/>
    <mergeCell ref="E4:I5"/>
    <mergeCell ref="E2:I2"/>
    <mergeCell ref="E3:I3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I46"/>
  <sheetViews>
    <sheetView showGridLines="0" topLeftCell="B1" zoomScale="85" zoomScaleNormal="85" workbookViewId="0">
      <pane xSplit="3" ySplit="8" topLeftCell="E9" activePane="bottomRight" state="frozen"/>
      <selection pane="topRight" activeCell="I6" sqref="E6:I7"/>
      <selection pane="bottomLeft" activeCell="I6" sqref="E6:I7"/>
      <selection pane="bottomRight" activeCell="I6" sqref="E6:I7"/>
    </sheetView>
  </sheetViews>
  <sheetFormatPr baseColWidth="10" defaultColWidth="11.453125" defaultRowHeight="14.5"/>
  <cols>
    <col min="3" max="3" width="83.54296875" customWidth="1"/>
    <col min="4" max="4" width="13.26953125" customWidth="1"/>
    <col min="5" max="6" width="11.453125" style="50" customWidth="1"/>
    <col min="7" max="9" width="11.54296875" style="50"/>
  </cols>
  <sheetData>
    <row r="1" spans="2:9">
      <c r="B1" s="12" t="s">
        <v>118</v>
      </c>
      <c r="E1"/>
      <c r="F1"/>
      <c r="G1"/>
      <c r="H1"/>
      <c r="I1"/>
    </row>
    <row r="2" spans="2:9" ht="15.5">
      <c r="B2" s="51" t="s">
        <v>119</v>
      </c>
      <c r="C2" s="52"/>
      <c r="D2" s="28"/>
      <c r="E2" s="240" t="str">
        <f>+Indice!H25</f>
        <v>Costa Rica Gobierno Central Consolidado</v>
      </c>
      <c r="F2" s="240"/>
      <c r="G2" s="240"/>
      <c r="H2" s="240"/>
      <c r="I2" s="240"/>
    </row>
    <row r="3" spans="2:9" ht="15.5">
      <c r="B3" s="51" t="s">
        <v>189</v>
      </c>
      <c r="C3" s="53"/>
      <c r="D3" s="22"/>
      <c r="E3" s="240" t="s">
        <v>190</v>
      </c>
      <c r="F3" s="240"/>
      <c r="G3" s="240"/>
      <c r="H3" s="240"/>
      <c r="I3" s="240"/>
    </row>
    <row r="4" spans="2:9" ht="15" customHeight="1">
      <c r="B4" s="19"/>
      <c r="C4" s="20"/>
      <c r="D4" s="21"/>
      <c r="E4" s="236" t="s">
        <v>122</v>
      </c>
      <c r="F4" s="237"/>
      <c r="G4" s="237"/>
      <c r="H4" s="237"/>
      <c r="I4" s="237"/>
    </row>
    <row r="5" spans="2:9" ht="15" customHeight="1">
      <c r="B5" s="234" t="s">
        <v>191</v>
      </c>
      <c r="C5" s="235"/>
      <c r="D5" s="22"/>
      <c r="E5" s="238"/>
      <c r="F5" s="239"/>
      <c r="G5" s="239"/>
      <c r="H5" s="239"/>
      <c r="I5" s="239"/>
    </row>
    <row r="6" spans="2:9" ht="14.5" customHeight="1">
      <c r="B6" s="234"/>
      <c r="C6" s="235"/>
      <c r="D6" s="22"/>
      <c r="E6" s="23"/>
      <c r="F6" s="23"/>
      <c r="G6" s="23"/>
      <c r="H6" s="23"/>
      <c r="I6" s="23"/>
    </row>
    <row r="7" spans="2:9">
      <c r="B7" s="24"/>
      <c r="C7" s="25"/>
      <c r="D7" s="25"/>
      <c r="E7" s="205">
        <v>2019</v>
      </c>
      <c r="F7" s="205">
        <f>+E7+1</f>
        <v>2020</v>
      </c>
      <c r="G7" s="205">
        <f t="shared" ref="G7:I7" si="0">+F7+1</f>
        <v>2021</v>
      </c>
      <c r="H7" s="205">
        <f t="shared" si="0"/>
        <v>2022</v>
      </c>
      <c r="I7" s="205">
        <f t="shared" si="0"/>
        <v>2023</v>
      </c>
    </row>
    <row r="8" spans="2:9">
      <c r="B8" s="24"/>
      <c r="C8" s="25"/>
      <c r="D8" s="25"/>
      <c r="E8" s="54"/>
      <c r="F8" s="54"/>
      <c r="G8" s="54"/>
      <c r="H8" s="54"/>
      <c r="I8" s="54"/>
    </row>
    <row r="9" spans="2:9">
      <c r="B9" s="55" t="s">
        <v>156</v>
      </c>
      <c r="C9" s="56" t="s">
        <v>192</v>
      </c>
      <c r="D9" s="57" t="s">
        <v>126</v>
      </c>
      <c r="E9" s="92"/>
      <c r="F9" s="92"/>
      <c r="G9" s="92"/>
      <c r="H9" s="92"/>
      <c r="I9" s="92"/>
    </row>
    <row r="10" spans="2:9">
      <c r="B10" s="40" t="s">
        <v>193</v>
      </c>
      <c r="C10" s="59" t="s">
        <v>194</v>
      </c>
      <c r="D10" s="60" t="s">
        <v>126</v>
      </c>
      <c r="E10" s="31"/>
      <c r="F10" s="31"/>
      <c r="G10" s="31"/>
      <c r="H10" s="31"/>
      <c r="I10" s="31"/>
    </row>
    <row r="11" spans="2:9">
      <c r="B11" s="42" t="s">
        <v>195</v>
      </c>
      <c r="C11" s="61" t="s">
        <v>196</v>
      </c>
      <c r="D11" s="60" t="s">
        <v>126</v>
      </c>
      <c r="E11" s="31"/>
      <c r="F11" s="31"/>
      <c r="G11" s="31"/>
      <c r="H11" s="31"/>
      <c r="I11" s="31"/>
    </row>
    <row r="12" spans="2:9">
      <c r="B12" s="42" t="s">
        <v>197</v>
      </c>
      <c r="C12" s="61" t="s">
        <v>198</v>
      </c>
      <c r="D12" s="60" t="s">
        <v>126</v>
      </c>
      <c r="E12" s="31"/>
      <c r="F12" s="31"/>
      <c r="G12" s="31"/>
      <c r="H12" s="31"/>
      <c r="I12" s="31"/>
    </row>
    <row r="13" spans="2:9">
      <c r="B13" s="42" t="s">
        <v>199</v>
      </c>
      <c r="C13" s="61" t="s">
        <v>200</v>
      </c>
      <c r="D13" s="60" t="s">
        <v>126</v>
      </c>
      <c r="E13" s="31"/>
      <c r="F13" s="31"/>
      <c r="G13" s="31"/>
      <c r="H13" s="31"/>
      <c r="I13" s="31"/>
    </row>
    <row r="14" spans="2:9">
      <c r="B14" s="42" t="s">
        <v>201</v>
      </c>
      <c r="C14" s="61" t="s">
        <v>202</v>
      </c>
      <c r="D14" s="60" t="s">
        <v>126</v>
      </c>
      <c r="E14" s="29"/>
      <c r="F14" s="29"/>
      <c r="G14" s="29"/>
      <c r="H14" s="29"/>
      <c r="I14" s="29"/>
    </row>
    <row r="15" spans="2:9">
      <c r="B15" s="40" t="s">
        <v>203</v>
      </c>
      <c r="C15" s="59" t="s">
        <v>204</v>
      </c>
      <c r="D15" s="60" t="s">
        <v>126</v>
      </c>
      <c r="E15" s="31"/>
      <c r="F15" s="31"/>
      <c r="G15" s="31"/>
      <c r="H15" s="31"/>
      <c r="I15" s="31"/>
    </row>
    <row r="16" spans="2:9">
      <c r="B16" s="42" t="s">
        <v>205</v>
      </c>
      <c r="C16" s="61" t="s">
        <v>206</v>
      </c>
      <c r="D16" s="60" t="s">
        <v>126</v>
      </c>
      <c r="E16" s="31"/>
      <c r="F16" s="31"/>
      <c r="G16" s="31"/>
      <c r="H16" s="31"/>
      <c r="I16" s="31"/>
    </row>
    <row r="17" spans="2:9">
      <c r="B17" s="42" t="s">
        <v>207</v>
      </c>
      <c r="C17" s="61" t="s">
        <v>208</v>
      </c>
      <c r="D17" s="60" t="s">
        <v>126</v>
      </c>
      <c r="E17" s="31"/>
      <c r="F17" s="31"/>
      <c r="G17" s="31"/>
      <c r="H17" s="31"/>
      <c r="I17" s="31"/>
    </row>
    <row r="18" spans="2:9">
      <c r="B18" s="42" t="s">
        <v>209</v>
      </c>
      <c r="C18" s="61" t="s">
        <v>210</v>
      </c>
      <c r="D18" s="60" t="s">
        <v>126</v>
      </c>
      <c r="E18" s="31"/>
      <c r="F18" s="31"/>
      <c r="G18" s="31"/>
      <c r="H18" s="31"/>
      <c r="I18" s="31"/>
    </row>
    <row r="19" spans="2:9">
      <c r="B19" s="42" t="s">
        <v>211</v>
      </c>
      <c r="C19" s="61" t="s">
        <v>212</v>
      </c>
      <c r="D19" s="60" t="s">
        <v>126</v>
      </c>
      <c r="E19" s="31"/>
      <c r="F19" s="31"/>
      <c r="G19" s="31"/>
      <c r="H19" s="31"/>
      <c r="I19" s="31"/>
    </row>
    <row r="20" spans="2:9">
      <c r="B20" s="42" t="s">
        <v>213</v>
      </c>
      <c r="C20" s="61" t="s">
        <v>214</v>
      </c>
      <c r="D20" s="60" t="s">
        <v>126</v>
      </c>
      <c r="E20" s="31"/>
      <c r="F20" s="31"/>
      <c r="G20" s="31"/>
      <c r="H20" s="31"/>
      <c r="I20" s="31"/>
    </row>
    <row r="21" spans="2:9">
      <c r="B21" s="42" t="s">
        <v>215</v>
      </c>
      <c r="C21" s="61" t="s">
        <v>216</v>
      </c>
      <c r="D21" s="60" t="s">
        <v>126</v>
      </c>
      <c r="E21" s="31"/>
      <c r="F21" s="31"/>
      <c r="G21" s="31"/>
      <c r="H21" s="31"/>
      <c r="I21" s="31"/>
    </row>
    <row r="22" spans="2:9">
      <c r="B22" s="43" t="s">
        <v>217</v>
      </c>
      <c r="C22" s="62" t="s">
        <v>218</v>
      </c>
      <c r="D22" s="63" t="s">
        <v>126</v>
      </c>
      <c r="E22" s="64"/>
      <c r="F22" s="64"/>
      <c r="G22" s="64"/>
      <c r="H22" s="64"/>
      <c r="I22" s="64"/>
    </row>
    <row r="23" spans="2:9">
      <c r="B23" s="65" t="s">
        <v>219</v>
      </c>
      <c r="C23" s="66" t="s">
        <v>220</v>
      </c>
      <c r="D23" s="67" t="s">
        <v>126</v>
      </c>
      <c r="E23" s="68"/>
      <c r="F23" s="68"/>
      <c r="G23" s="68"/>
      <c r="H23" s="68"/>
      <c r="I23" s="68"/>
    </row>
    <row r="24" spans="2:9">
      <c r="B24" s="69" t="s">
        <v>156</v>
      </c>
      <c r="C24" s="70" t="s">
        <v>221</v>
      </c>
      <c r="D24" s="71" t="s">
        <v>126</v>
      </c>
      <c r="E24" s="26"/>
      <c r="F24" s="26"/>
      <c r="G24" s="26"/>
      <c r="H24" s="26"/>
      <c r="I24" s="26"/>
    </row>
    <row r="25" spans="2:9">
      <c r="B25" s="40" t="s">
        <v>222</v>
      </c>
      <c r="C25" s="59" t="s">
        <v>223</v>
      </c>
      <c r="D25" s="60" t="s">
        <v>126</v>
      </c>
      <c r="E25" s="31"/>
      <c r="F25" s="31"/>
      <c r="G25" s="31"/>
      <c r="H25" s="31"/>
      <c r="I25" s="31"/>
    </row>
    <row r="26" spans="2:9">
      <c r="B26" s="42" t="s">
        <v>224</v>
      </c>
      <c r="C26" s="61" t="s">
        <v>225</v>
      </c>
      <c r="D26" s="60" t="s">
        <v>126</v>
      </c>
      <c r="E26" s="29"/>
      <c r="F26" s="29"/>
      <c r="G26" s="29"/>
      <c r="H26" s="29"/>
      <c r="I26" s="29"/>
    </row>
    <row r="27" spans="2:9">
      <c r="B27" s="42" t="s">
        <v>226</v>
      </c>
      <c r="C27" s="61" t="s">
        <v>227</v>
      </c>
      <c r="D27" s="60" t="s">
        <v>126</v>
      </c>
      <c r="E27" s="31"/>
      <c r="F27" s="31"/>
      <c r="G27" s="31"/>
      <c r="H27" s="31"/>
      <c r="I27" s="31"/>
    </row>
    <row r="28" spans="2:9">
      <c r="B28" s="42" t="s">
        <v>228</v>
      </c>
      <c r="C28" s="61" t="s">
        <v>229</v>
      </c>
      <c r="D28" s="60" t="s">
        <v>126</v>
      </c>
      <c r="E28" s="31"/>
      <c r="F28" s="31"/>
      <c r="G28" s="31"/>
      <c r="H28" s="31"/>
      <c r="I28" s="31"/>
    </row>
    <row r="29" spans="2:9">
      <c r="B29" s="43" t="s">
        <v>230</v>
      </c>
      <c r="C29" s="62" t="s">
        <v>231</v>
      </c>
      <c r="D29" s="63" t="s">
        <v>126</v>
      </c>
      <c r="E29" s="31"/>
      <c r="F29" s="31"/>
      <c r="G29" s="31"/>
      <c r="H29" s="31"/>
      <c r="I29" s="31"/>
    </row>
    <row r="30" spans="2:9">
      <c r="B30" s="72" t="s">
        <v>232</v>
      </c>
      <c r="C30" s="73" t="s">
        <v>233</v>
      </c>
      <c r="D30" s="74" t="s">
        <v>126</v>
      </c>
      <c r="E30" s="26"/>
      <c r="F30" s="26"/>
      <c r="G30" s="26"/>
      <c r="H30" s="26"/>
      <c r="I30" s="26"/>
    </row>
    <row r="31" spans="2:9">
      <c r="B31" s="72" t="s">
        <v>234</v>
      </c>
      <c r="C31" s="73" t="s">
        <v>235</v>
      </c>
      <c r="D31" s="74" t="s">
        <v>126</v>
      </c>
      <c r="E31" s="26"/>
      <c r="F31" s="26"/>
      <c r="G31" s="26"/>
      <c r="H31" s="26"/>
      <c r="I31" s="26"/>
    </row>
    <row r="32" spans="2:9">
      <c r="B32" s="75" t="s">
        <v>156</v>
      </c>
      <c r="C32" s="76" t="s">
        <v>236</v>
      </c>
      <c r="D32" s="71" t="s">
        <v>126</v>
      </c>
      <c r="E32" s="26"/>
      <c r="F32" s="26"/>
      <c r="G32" s="26"/>
      <c r="H32" s="26"/>
      <c r="I32" s="26"/>
    </row>
    <row r="33" spans="2:9">
      <c r="B33" s="40" t="s">
        <v>237</v>
      </c>
      <c r="C33" s="59" t="s">
        <v>238</v>
      </c>
      <c r="D33" s="60" t="s">
        <v>126</v>
      </c>
      <c r="E33" s="29"/>
      <c r="F33" s="29"/>
      <c r="G33" s="29"/>
      <c r="H33" s="29"/>
      <c r="I33" s="29"/>
    </row>
    <row r="34" spans="2:9">
      <c r="B34" s="42" t="s">
        <v>239</v>
      </c>
      <c r="C34" s="61" t="s">
        <v>169</v>
      </c>
      <c r="D34" s="60" t="s">
        <v>126</v>
      </c>
      <c r="E34" s="29"/>
      <c r="F34" s="29"/>
      <c r="G34" s="29"/>
      <c r="H34" s="29"/>
      <c r="I34" s="29"/>
    </row>
    <row r="35" spans="2:9">
      <c r="B35" s="42" t="s">
        <v>240</v>
      </c>
      <c r="C35" s="61" t="s">
        <v>170</v>
      </c>
      <c r="D35" s="60" t="s">
        <v>126</v>
      </c>
      <c r="E35" s="31"/>
      <c r="F35" s="31"/>
      <c r="G35" s="31"/>
      <c r="H35" s="31"/>
      <c r="I35" s="31"/>
    </row>
    <row r="36" spans="2:9">
      <c r="B36" s="40" t="s">
        <v>241</v>
      </c>
      <c r="C36" s="77" t="s">
        <v>242</v>
      </c>
      <c r="D36" s="60" t="s">
        <v>126</v>
      </c>
      <c r="E36" s="31"/>
      <c r="F36" s="31"/>
      <c r="G36" s="31"/>
      <c r="H36" s="31"/>
      <c r="I36" s="31"/>
    </row>
    <row r="37" spans="2:9">
      <c r="B37" s="42" t="s">
        <v>243</v>
      </c>
      <c r="C37" s="61" t="s">
        <v>173</v>
      </c>
      <c r="D37" s="60" t="s">
        <v>126</v>
      </c>
      <c r="E37" s="29"/>
      <c r="F37" s="29"/>
      <c r="G37" s="29"/>
      <c r="H37" s="29"/>
      <c r="I37" s="29"/>
    </row>
    <row r="38" spans="2:9">
      <c r="B38" s="43" t="s">
        <v>244</v>
      </c>
      <c r="C38" s="62" t="s">
        <v>245</v>
      </c>
      <c r="D38" s="63" t="s">
        <v>126</v>
      </c>
      <c r="E38" s="31"/>
      <c r="F38" s="31"/>
      <c r="G38" s="31"/>
      <c r="H38" s="31"/>
      <c r="I38" s="31"/>
    </row>
    <row r="39" spans="2:9">
      <c r="B39" s="72" t="s">
        <v>246</v>
      </c>
      <c r="C39" s="73" t="s">
        <v>247</v>
      </c>
      <c r="D39" s="74" t="s">
        <v>126</v>
      </c>
      <c r="E39" s="78"/>
      <c r="F39" s="78"/>
      <c r="G39" s="78"/>
      <c r="H39" s="78"/>
      <c r="I39" s="78"/>
    </row>
    <row r="40" spans="2:9">
      <c r="B40" s="72" t="s">
        <v>181</v>
      </c>
      <c r="C40" s="73" t="s">
        <v>248</v>
      </c>
      <c r="D40" s="74" t="s">
        <v>126</v>
      </c>
      <c r="E40" s="78"/>
      <c r="F40" s="78"/>
      <c r="G40" s="78"/>
      <c r="H40" s="78"/>
      <c r="I40" s="78"/>
    </row>
    <row r="41" spans="2:9">
      <c r="B41" s="72"/>
      <c r="C41" s="73"/>
      <c r="D41" s="74"/>
      <c r="E41" s="78"/>
      <c r="F41" s="78"/>
      <c r="G41" s="78"/>
      <c r="H41" s="78"/>
      <c r="I41" s="78"/>
    </row>
    <row r="42" spans="2:9">
      <c r="B42" s="82" t="s">
        <v>156</v>
      </c>
      <c r="C42" s="83" t="s">
        <v>176</v>
      </c>
      <c r="D42" s="71" t="s">
        <v>126</v>
      </c>
      <c r="E42" s="78"/>
      <c r="F42" s="78"/>
      <c r="G42" s="78"/>
      <c r="H42" s="78"/>
      <c r="I42" s="78"/>
    </row>
    <row r="43" spans="2:9">
      <c r="B43" s="42" t="s">
        <v>249</v>
      </c>
      <c r="C43" s="61" t="s">
        <v>250</v>
      </c>
      <c r="D43" s="60" t="s">
        <v>126</v>
      </c>
      <c r="E43" s="31"/>
      <c r="F43" s="31"/>
      <c r="G43" s="31"/>
      <c r="H43" s="31"/>
      <c r="I43" s="31"/>
    </row>
    <row r="44" spans="2:9">
      <c r="B44" s="24" t="s">
        <v>185</v>
      </c>
      <c r="C44" s="84" t="s">
        <v>186</v>
      </c>
      <c r="D44" s="85" t="s">
        <v>126</v>
      </c>
      <c r="E44" s="31"/>
      <c r="F44" s="31"/>
      <c r="G44" s="31"/>
      <c r="H44" s="31"/>
      <c r="I44" s="31"/>
    </row>
    <row r="45" spans="2:9" ht="17">
      <c r="E45" s="48"/>
      <c r="F45" s="49"/>
    </row>
    <row r="46" spans="2:9">
      <c r="B46" s="79" t="s">
        <v>251</v>
      </c>
      <c r="C46" s="80" t="s">
        <v>252</v>
      </c>
      <c r="D46" s="81" t="s">
        <v>126</v>
      </c>
      <c r="E46" s="58"/>
      <c r="F46" s="58"/>
      <c r="G46" s="58"/>
      <c r="H46" s="58"/>
      <c r="I46" s="58"/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I38"/>
  <sheetViews>
    <sheetView workbookViewId="0">
      <selection activeCell="I6" sqref="E6:I7"/>
    </sheetView>
  </sheetViews>
  <sheetFormatPr baseColWidth="10" defaultColWidth="11.453125" defaultRowHeight="14.5"/>
  <cols>
    <col min="3" max="3" width="55.81640625" customWidth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9">
      <c r="B1" s="12" t="s">
        <v>118</v>
      </c>
    </row>
    <row r="2" spans="2:9" ht="15.5">
      <c r="B2" s="51" t="s">
        <v>119</v>
      </c>
      <c r="C2" s="52"/>
      <c r="D2" s="28"/>
      <c r="E2" s="241" t="str">
        <f>+'Estado II'!E2:I2</f>
        <v>Costa Rica Gobierno Central Consolidado</v>
      </c>
      <c r="F2" s="241"/>
      <c r="G2" s="241"/>
      <c r="H2" s="241"/>
      <c r="I2" s="241"/>
    </row>
    <row r="3" spans="2:9" ht="15.5">
      <c r="B3" s="51" t="s">
        <v>253</v>
      </c>
      <c r="C3" s="53"/>
      <c r="D3" s="22"/>
      <c r="E3" s="242" t="s">
        <v>190</v>
      </c>
      <c r="F3" s="242"/>
      <c r="G3" s="242"/>
      <c r="H3" s="242"/>
      <c r="I3" s="242"/>
    </row>
    <row r="4" spans="2:9">
      <c r="B4" s="19"/>
      <c r="C4" s="20"/>
      <c r="D4" s="21"/>
      <c r="E4" s="243" t="s">
        <v>254</v>
      </c>
      <c r="F4" s="244"/>
      <c r="G4" s="244"/>
      <c r="H4" s="244"/>
      <c r="I4" s="244"/>
    </row>
    <row r="5" spans="2:9">
      <c r="B5" s="234" t="s">
        <v>255</v>
      </c>
      <c r="C5" s="235"/>
      <c r="D5" s="22"/>
      <c r="E5" s="236"/>
      <c r="F5" s="237"/>
      <c r="G5" s="237"/>
      <c r="H5" s="237"/>
      <c r="I5" s="237"/>
    </row>
    <row r="6" spans="2:9">
      <c r="B6" s="234"/>
      <c r="C6" s="235"/>
      <c r="D6" s="22"/>
      <c r="E6" s="245">
        <v>2019</v>
      </c>
      <c r="F6" s="245">
        <f>+E6+1</f>
        <v>2020</v>
      </c>
      <c r="G6" s="245">
        <f>+F6+1</f>
        <v>2021</v>
      </c>
      <c r="H6" s="245">
        <f>+G6+1</f>
        <v>2022</v>
      </c>
      <c r="I6" s="245">
        <f>+H6+1</f>
        <v>2023</v>
      </c>
    </row>
    <row r="7" spans="2:9">
      <c r="B7" s="24"/>
      <c r="C7" s="25"/>
      <c r="D7" s="25"/>
      <c r="E7" s="246"/>
      <c r="F7" s="246"/>
      <c r="G7" s="246"/>
      <c r="H7" s="246"/>
      <c r="I7" s="246"/>
    </row>
    <row r="8" spans="2:9">
      <c r="B8" s="153" t="s">
        <v>156</v>
      </c>
      <c r="C8" s="154" t="s">
        <v>256</v>
      </c>
      <c r="D8" s="155" t="s">
        <v>126</v>
      </c>
      <c r="E8" s="156"/>
      <c r="F8" s="156"/>
      <c r="G8" s="156"/>
      <c r="H8" s="156"/>
      <c r="I8" s="156"/>
    </row>
    <row r="9" spans="2:9">
      <c r="B9" s="40" t="s">
        <v>257</v>
      </c>
      <c r="C9" s="28" t="s">
        <v>258</v>
      </c>
      <c r="D9" s="22" t="s">
        <v>126</v>
      </c>
      <c r="E9" s="157"/>
      <c r="F9" s="157"/>
      <c r="G9" s="157"/>
      <c r="H9" s="157"/>
      <c r="I9" s="157"/>
    </row>
    <row r="10" spans="2:9">
      <c r="B10" s="42" t="s">
        <v>31</v>
      </c>
      <c r="C10" s="30" t="s">
        <v>259</v>
      </c>
      <c r="D10" s="22" t="s">
        <v>126</v>
      </c>
      <c r="E10" s="157"/>
      <c r="F10" s="157"/>
      <c r="G10" s="157"/>
      <c r="H10" s="157"/>
      <c r="I10" s="157"/>
    </row>
    <row r="11" spans="2:9">
      <c r="B11" s="42" t="s">
        <v>260</v>
      </c>
      <c r="C11" s="30" t="s">
        <v>261</v>
      </c>
      <c r="D11" s="22" t="s">
        <v>126</v>
      </c>
      <c r="E11" s="157"/>
      <c r="F11" s="157"/>
      <c r="G11" s="157"/>
      <c r="H11" s="157"/>
      <c r="I11" s="157"/>
    </row>
    <row r="12" spans="2:9">
      <c r="B12" s="40" t="s">
        <v>262</v>
      </c>
      <c r="C12" s="28" t="s">
        <v>263</v>
      </c>
      <c r="D12" s="22" t="s">
        <v>126</v>
      </c>
      <c r="E12" s="157"/>
      <c r="F12" s="157"/>
      <c r="G12" s="157"/>
      <c r="H12" s="157"/>
      <c r="I12" s="157"/>
    </row>
    <row r="13" spans="2:9">
      <c r="B13" s="43" t="s">
        <v>264</v>
      </c>
      <c r="C13" s="158" t="s">
        <v>265</v>
      </c>
      <c r="D13" s="22" t="s">
        <v>126</v>
      </c>
      <c r="E13" s="159"/>
      <c r="F13" s="159"/>
      <c r="G13" s="159"/>
      <c r="H13" s="159"/>
      <c r="I13" s="159"/>
    </row>
    <row r="14" spans="2:9">
      <c r="B14" s="82" t="s">
        <v>156</v>
      </c>
      <c r="C14" s="160" t="s">
        <v>266</v>
      </c>
      <c r="D14" s="161" t="s">
        <v>126</v>
      </c>
      <c r="E14" s="162"/>
      <c r="F14" s="162"/>
      <c r="G14" s="162"/>
      <c r="H14" s="162"/>
      <c r="I14" s="162"/>
    </row>
    <row r="15" spans="2:9">
      <c r="B15" s="40" t="s">
        <v>267</v>
      </c>
      <c r="C15" s="28" t="s">
        <v>258</v>
      </c>
      <c r="D15" s="22" t="s">
        <v>126</v>
      </c>
      <c r="E15" s="157"/>
      <c r="F15" s="157"/>
      <c r="G15" s="157"/>
      <c r="H15" s="157"/>
      <c r="I15" s="157"/>
    </row>
    <row r="16" spans="2:9">
      <c r="B16" s="42" t="s">
        <v>57</v>
      </c>
      <c r="C16" s="30" t="s">
        <v>259</v>
      </c>
      <c r="D16" s="22" t="s">
        <v>126</v>
      </c>
      <c r="E16" s="157"/>
      <c r="F16" s="157"/>
      <c r="G16" s="157"/>
      <c r="H16" s="157"/>
      <c r="I16" s="157"/>
    </row>
    <row r="17" spans="2:9">
      <c r="B17" s="42" t="s">
        <v>268</v>
      </c>
      <c r="C17" s="30" t="s">
        <v>269</v>
      </c>
      <c r="D17" s="22" t="s">
        <v>126</v>
      </c>
      <c r="E17" s="157"/>
      <c r="F17" s="157"/>
      <c r="G17" s="157"/>
      <c r="H17" s="157"/>
      <c r="I17" s="157"/>
    </row>
    <row r="18" spans="2:9">
      <c r="B18" s="40" t="s">
        <v>270</v>
      </c>
      <c r="C18" s="28" t="s">
        <v>263</v>
      </c>
      <c r="D18" s="22" t="s">
        <v>126</v>
      </c>
      <c r="E18" s="157"/>
      <c r="F18" s="157"/>
      <c r="G18" s="157"/>
      <c r="H18" s="157"/>
      <c r="I18" s="157"/>
    </row>
    <row r="19" spans="2:9">
      <c r="B19" s="43" t="s">
        <v>271</v>
      </c>
      <c r="C19" s="158" t="s">
        <v>272</v>
      </c>
      <c r="D19" s="22" t="s">
        <v>126</v>
      </c>
      <c r="E19" s="159"/>
      <c r="F19" s="159"/>
      <c r="G19" s="159"/>
      <c r="H19" s="159"/>
      <c r="I19" s="159"/>
    </row>
    <row r="20" spans="2:9">
      <c r="B20" s="82" t="s">
        <v>156</v>
      </c>
      <c r="C20" s="160" t="s">
        <v>273</v>
      </c>
      <c r="D20" s="161" t="s">
        <v>126</v>
      </c>
      <c r="E20" s="162"/>
      <c r="F20" s="162"/>
      <c r="G20" s="162"/>
      <c r="H20" s="162"/>
      <c r="I20" s="162"/>
    </row>
    <row r="21" spans="2:9">
      <c r="B21" s="40" t="s">
        <v>274</v>
      </c>
      <c r="C21" s="28" t="s">
        <v>258</v>
      </c>
      <c r="D21" s="22" t="s">
        <v>126</v>
      </c>
      <c r="E21" s="157"/>
      <c r="F21" s="157"/>
      <c r="G21" s="157"/>
      <c r="H21" s="157"/>
      <c r="I21" s="157"/>
    </row>
    <row r="22" spans="2:9">
      <c r="B22" s="42" t="s">
        <v>108</v>
      </c>
      <c r="C22" s="30" t="s">
        <v>259</v>
      </c>
      <c r="D22" s="22" t="s">
        <v>126</v>
      </c>
      <c r="E22" s="157"/>
      <c r="F22" s="157"/>
      <c r="G22" s="157"/>
      <c r="H22" s="157"/>
      <c r="I22" s="157"/>
    </row>
    <row r="23" spans="2:9">
      <c r="B23" s="42" t="s">
        <v>275</v>
      </c>
      <c r="C23" s="30" t="s">
        <v>276</v>
      </c>
      <c r="D23" s="22" t="s">
        <v>126</v>
      </c>
      <c r="E23" s="157"/>
      <c r="F23" s="157"/>
      <c r="G23" s="157"/>
      <c r="H23" s="157"/>
      <c r="I23" s="157"/>
    </row>
    <row r="24" spans="2:9">
      <c r="B24" s="40" t="s">
        <v>277</v>
      </c>
      <c r="C24" s="28" t="s">
        <v>263</v>
      </c>
      <c r="D24" s="22" t="s">
        <v>126</v>
      </c>
      <c r="E24" s="157"/>
      <c r="F24" s="157"/>
      <c r="G24" s="157"/>
      <c r="H24" s="157"/>
      <c r="I24" s="157"/>
    </row>
    <row r="25" spans="2:9">
      <c r="B25" s="43" t="s">
        <v>278</v>
      </c>
      <c r="C25" s="158" t="s">
        <v>279</v>
      </c>
      <c r="D25" s="22" t="s">
        <v>126</v>
      </c>
      <c r="E25" s="159"/>
      <c r="F25" s="159"/>
      <c r="G25" s="159"/>
      <c r="H25" s="159"/>
      <c r="I25" s="159"/>
    </row>
    <row r="26" spans="2:9">
      <c r="B26" s="163" t="s">
        <v>156</v>
      </c>
      <c r="C26" s="164" t="s">
        <v>176</v>
      </c>
      <c r="D26" s="115"/>
      <c r="E26" s="159"/>
      <c r="F26" s="159"/>
      <c r="G26" s="159"/>
      <c r="H26" s="159"/>
      <c r="I26" s="159"/>
    </row>
    <row r="27" spans="2:9">
      <c r="B27" s="82" t="s">
        <v>156</v>
      </c>
      <c r="C27" s="160" t="s">
        <v>280</v>
      </c>
      <c r="D27" s="161" t="s">
        <v>126</v>
      </c>
      <c r="E27" s="162"/>
      <c r="F27" s="162"/>
      <c r="G27" s="162"/>
      <c r="H27" s="162"/>
      <c r="I27" s="162"/>
    </row>
    <row r="28" spans="2:9">
      <c r="B28" s="40" t="s">
        <v>281</v>
      </c>
      <c r="C28" s="28" t="s">
        <v>258</v>
      </c>
      <c r="D28" s="22" t="s">
        <v>126</v>
      </c>
      <c r="E28" s="157"/>
      <c r="F28" s="157"/>
      <c r="G28" s="157"/>
      <c r="H28" s="157"/>
      <c r="I28" s="157"/>
    </row>
    <row r="29" spans="2:9">
      <c r="B29" s="42" t="s">
        <v>282</v>
      </c>
      <c r="C29" s="30" t="s">
        <v>259</v>
      </c>
      <c r="D29" s="22" t="s">
        <v>126</v>
      </c>
      <c r="E29" s="157"/>
      <c r="F29" s="157"/>
      <c r="G29" s="157"/>
      <c r="H29" s="157"/>
      <c r="I29" s="157"/>
    </row>
    <row r="30" spans="2:9">
      <c r="B30" s="42" t="s">
        <v>283</v>
      </c>
      <c r="C30" s="30" t="s">
        <v>284</v>
      </c>
      <c r="D30" s="22" t="s">
        <v>126</v>
      </c>
      <c r="E30" s="157"/>
      <c r="F30" s="157"/>
      <c r="G30" s="157"/>
      <c r="H30" s="157"/>
      <c r="I30" s="157"/>
    </row>
    <row r="31" spans="2:9">
      <c r="B31" s="40" t="s">
        <v>285</v>
      </c>
      <c r="C31" s="28" t="s">
        <v>263</v>
      </c>
      <c r="D31" s="22" t="s">
        <v>126</v>
      </c>
      <c r="E31" s="157"/>
      <c r="F31" s="157"/>
      <c r="G31" s="157"/>
      <c r="H31" s="157"/>
      <c r="I31" s="157"/>
    </row>
    <row r="32" spans="2:9">
      <c r="B32" s="43" t="s">
        <v>286</v>
      </c>
      <c r="C32" s="158" t="s">
        <v>287</v>
      </c>
      <c r="D32" s="22" t="s">
        <v>126</v>
      </c>
      <c r="E32" s="159"/>
      <c r="F32" s="159"/>
      <c r="G32" s="159"/>
      <c r="H32" s="159"/>
      <c r="I32" s="159"/>
    </row>
    <row r="33" spans="2:9">
      <c r="B33" s="42" t="s">
        <v>156</v>
      </c>
      <c r="C33" s="28" t="s">
        <v>288</v>
      </c>
      <c r="D33" s="22" t="s">
        <v>126</v>
      </c>
      <c r="E33" s="157"/>
      <c r="F33" s="157"/>
      <c r="G33" s="157"/>
      <c r="H33" s="157"/>
      <c r="I33" s="157"/>
    </row>
    <row r="34" spans="2:9">
      <c r="B34" s="40" t="s">
        <v>289</v>
      </c>
      <c r="C34" s="28" t="s">
        <v>290</v>
      </c>
      <c r="D34" s="22" t="s">
        <v>126</v>
      </c>
      <c r="E34" s="157"/>
      <c r="F34" s="157"/>
      <c r="G34" s="157"/>
      <c r="H34" s="157"/>
      <c r="I34" s="157"/>
    </row>
    <row r="35" spans="2:9">
      <c r="B35" s="42" t="s">
        <v>291</v>
      </c>
      <c r="C35" s="30" t="s">
        <v>292</v>
      </c>
      <c r="D35" s="22" t="s">
        <v>126</v>
      </c>
      <c r="E35" s="157"/>
      <c r="F35" s="157"/>
      <c r="G35" s="157"/>
      <c r="H35" s="157"/>
      <c r="I35" s="157"/>
    </row>
    <row r="36" spans="2:9">
      <c r="B36" s="42" t="s">
        <v>293</v>
      </c>
      <c r="C36" s="30" t="s">
        <v>294</v>
      </c>
      <c r="D36" s="22" t="s">
        <v>126</v>
      </c>
      <c r="E36" s="157"/>
      <c r="F36" s="157"/>
      <c r="G36" s="157"/>
      <c r="H36" s="157"/>
      <c r="I36" s="157"/>
    </row>
    <row r="37" spans="2:9">
      <c r="B37" s="40" t="s">
        <v>295</v>
      </c>
      <c r="C37" s="28" t="s">
        <v>296</v>
      </c>
      <c r="D37" s="22" t="s">
        <v>126</v>
      </c>
      <c r="E37" s="157"/>
      <c r="F37" s="157"/>
      <c r="G37" s="157"/>
      <c r="H37" s="157"/>
      <c r="I37" s="157"/>
    </row>
    <row r="38" spans="2:9">
      <c r="B38" s="24" t="s">
        <v>297</v>
      </c>
      <c r="C38" s="165" t="s">
        <v>298</v>
      </c>
      <c r="D38" s="25" t="s">
        <v>126</v>
      </c>
      <c r="E38" s="159"/>
      <c r="F38" s="159"/>
      <c r="G38" s="159"/>
      <c r="H38" s="159"/>
      <c r="I38" s="159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I26"/>
  <sheetViews>
    <sheetView workbookViewId="0">
      <selection activeCell="I6" sqref="E6:I7"/>
    </sheetView>
  </sheetViews>
  <sheetFormatPr baseColWidth="10" defaultColWidth="11.453125" defaultRowHeight="14.5"/>
  <cols>
    <col min="3" max="3" width="66" customWidth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9">
      <c r="B1" s="12" t="s">
        <v>118</v>
      </c>
    </row>
    <row r="2" spans="2:9" ht="15.5">
      <c r="B2" s="51" t="s">
        <v>119</v>
      </c>
      <c r="C2" s="52"/>
      <c r="D2" s="28"/>
      <c r="E2" s="241" t="str">
        <f>+'Estado III'!E2:I2</f>
        <v>Costa Rica Gobierno Central Consolidado</v>
      </c>
      <c r="F2" s="241"/>
      <c r="G2" s="241"/>
      <c r="H2" s="241"/>
      <c r="I2" s="241"/>
    </row>
    <row r="3" spans="2:9" ht="15.5">
      <c r="B3" s="51" t="s">
        <v>299</v>
      </c>
      <c r="C3" s="53"/>
      <c r="D3" s="22"/>
      <c r="E3" s="242" t="s">
        <v>190</v>
      </c>
      <c r="F3" s="242"/>
      <c r="G3" s="242"/>
      <c r="H3" s="242"/>
      <c r="I3" s="242"/>
    </row>
    <row r="4" spans="2:9">
      <c r="B4" s="19"/>
      <c r="C4" s="20"/>
      <c r="D4" s="21"/>
      <c r="E4" s="243" t="s">
        <v>254</v>
      </c>
      <c r="F4" s="244"/>
      <c r="G4" s="244"/>
      <c r="H4" s="244"/>
      <c r="I4" s="244"/>
    </row>
    <row r="5" spans="2:9">
      <c r="B5" s="234" t="s">
        <v>300</v>
      </c>
      <c r="C5" s="235"/>
      <c r="D5" s="22"/>
      <c r="E5" s="236"/>
      <c r="F5" s="237"/>
      <c r="G5" s="237"/>
      <c r="H5" s="237"/>
      <c r="I5" s="237"/>
    </row>
    <row r="6" spans="2:9">
      <c r="B6" s="234"/>
      <c r="C6" s="235"/>
      <c r="D6" s="22"/>
      <c r="E6" s="247">
        <v>2019</v>
      </c>
      <c r="F6" s="247">
        <f>+E6+1</f>
        <v>2020</v>
      </c>
      <c r="G6" s="247">
        <f>+F6+1</f>
        <v>2021</v>
      </c>
      <c r="H6" s="247">
        <f>+G6+1</f>
        <v>2022</v>
      </c>
      <c r="I6" s="247">
        <f>+H6+1</f>
        <v>2023</v>
      </c>
    </row>
    <row r="7" spans="2:9">
      <c r="B7" s="24"/>
      <c r="C7" s="25"/>
      <c r="D7" s="25"/>
      <c r="E7" s="247"/>
      <c r="F7" s="247"/>
      <c r="G7" s="247"/>
      <c r="H7" s="247"/>
      <c r="I7" s="247"/>
    </row>
    <row r="8" spans="2:9" s="167" customFormat="1">
      <c r="B8" s="90" t="s">
        <v>301</v>
      </c>
      <c r="C8" s="91" t="s">
        <v>302</v>
      </c>
      <c r="D8" s="104" t="s">
        <v>126</v>
      </c>
      <c r="E8" s="166"/>
      <c r="F8" s="166"/>
      <c r="G8" s="166"/>
      <c r="H8" s="166"/>
      <c r="I8" s="166"/>
    </row>
    <row r="9" spans="2:9">
      <c r="B9" s="40" t="s">
        <v>156</v>
      </c>
      <c r="C9" s="41" t="s">
        <v>124</v>
      </c>
      <c r="D9" s="22" t="s">
        <v>126</v>
      </c>
      <c r="E9" s="168"/>
      <c r="F9" s="168"/>
      <c r="G9" s="168"/>
      <c r="H9" s="168"/>
      <c r="I9" s="168"/>
    </row>
    <row r="10" spans="2:9">
      <c r="B10" s="42" t="s">
        <v>303</v>
      </c>
      <c r="C10" s="22" t="s">
        <v>304</v>
      </c>
      <c r="D10" s="22" t="s">
        <v>126</v>
      </c>
      <c r="E10" s="168"/>
      <c r="F10" s="168"/>
      <c r="G10" s="168"/>
      <c r="H10" s="168"/>
      <c r="I10" s="168"/>
    </row>
    <row r="11" spans="2:9">
      <c r="B11" s="43" t="s">
        <v>135</v>
      </c>
      <c r="C11" s="33" t="s">
        <v>305</v>
      </c>
      <c r="D11" s="33" t="s">
        <v>126</v>
      </c>
      <c r="E11" s="168"/>
      <c r="F11" s="168"/>
      <c r="G11" s="168"/>
      <c r="H11" s="168"/>
      <c r="I11" s="168"/>
    </row>
    <row r="12" spans="2:9">
      <c r="B12" s="37" t="s">
        <v>154</v>
      </c>
      <c r="C12" s="38" t="s">
        <v>155</v>
      </c>
      <c r="D12" s="39" t="s">
        <v>126</v>
      </c>
      <c r="E12" s="169"/>
      <c r="F12" s="169"/>
      <c r="G12" s="169"/>
      <c r="H12" s="169"/>
      <c r="I12" s="169"/>
    </row>
    <row r="13" spans="2:9" ht="21">
      <c r="B13" s="170" t="s">
        <v>156</v>
      </c>
      <c r="C13" s="171" t="s">
        <v>306</v>
      </c>
      <c r="D13" s="36" t="s">
        <v>126</v>
      </c>
      <c r="E13" s="169"/>
      <c r="F13" s="169"/>
      <c r="G13" s="169"/>
      <c r="H13" s="169"/>
      <c r="I13" s="169"/>
    </row>
    <row r="14" spans="2:9">
      <c r="B14" s="40" t="s">
        <v>260</v>
      </c>
      <c r="C14" s="28" t="s">
        <v>307</v>
      </c>
      <c r="D14" s="22" t="s">
        <v>126</v>
      </c>
      <c r="E14" s="168"/>
      <c r="F14" s="168"/>
      <c r="G14" s="168"/>
      <c r="H14" s="168"/>
      <c r="I14" s="168"/>
    </row>
    <row r="15" spans="2:9">
      <c r="B15" s="42" t="s">
        <v>308</v>
      </c>
      <c r="C15" s="30" t="s">
        <v>309</v>
      </c>
      <c r="D15" s="22" t="s">
        <v>126</v>
      </c>
      <c r="E15" s="168"/>
      <c r="F15" s="168"/>
      <c r="G15" s="168"/>
      <c r="H15" s="168"/>
      <c r="I15" s="168"/>
    </row>
    <row r="16" spans="2:9">
      <c r="B16" s="42" t="s">
        <v>310</v>
      </c>
      <c r="C16" s="30" t="s">
        <v>311</v>
      </c>
      <c r="D16" s="22" t="s">
        <v>126</v>
      </c>
      <c r="E16" s="168"/>
      <c r="F16" s="168"/>
      <c r="G16" s="168"/>
      <c r="H16" s="168"/>
      <c r="I16" s="168"/>
    </row>
    <row r="17" spans="2:9">
      <c r="B17" s="40" t="s">
        <v>268</v>
      </c>
      <c r="C17" s="28" t="s">
        <v>312</v>
      </c>
      <c r="D17" s="22" t="s">
        <v>126</v>
      </c>
      <c r="E17" s="168"/>
      <c r="F17" s="168"/>
      <c r="G17" s="168"/>
      <c r="H17" s="168"/>
      <c r="I17" s="168"/>
    </row>
    <row r="18" spans="2:9">
      <c r="B18" s="42" t="s">
        <v>313</v>
      </c>
      <c r="C18" s="30" t="s">
        <v>314</v>
      </c>
      <c r="D18" s="22" t="s">
        <v>126</v>
      </c>
      <c r="E18" s="168"/>
      <c r="F18" s="168"/>
      <c r="G18" s="168"/>
      <c r="H18" s="168"/>
      <c r="I18" s="168"/>
    </row>
    <row r="19" spans="2:9">
      <c r="B19" s="42" t="s">
        <v>315</v>
      </c>
      <c r="C19" s="30" t="s">
        <v>316</v>
      </c>
      <c r="D19" s="22" t="s">
        <v>126</v>
      </c>
      <c r="E19" s="168"/>
      <c r="F19" s="168"/>
      <c r="G19" s="168"/>
      <c r="H19" s="168"/>
      <c r="I19" s="168"/>
    </row>
    <row r="20" spans="2:9">
      <c r="B20" s="40" t="s">
        <v>275</v>
      </c>
      <c r="C20" s="28" t="s">
        <v>317</v>
      </c>
      <c r="D20" s="22" t="s">
        <v>126</v>
      </c>
      <c r="E20" s="168"/>
      <c r="F20" s="168"/>
      <c r="G20" s="168"/>
      <c r="H20" s="168"/>
      <c r="I20" s="168"/>
    </row>
    <row r="21" spans="2:9">
      <c r="B21" s="42" t="s">
        <v>318</v>
      </c>
      <c r="C21" s="30" t="s">
        <v>314</v>
      </c>
      <c r="D21" s="22" t="s">
        <v>126</v>
      </c>
      <c r="E21" s="168"/>
      <c r="F21" s="168"/>
      <c r="G21" s="168"/>
      <c r="H21" s="168"/>
      <c r="I21" s="168"/>
    </row>
    <row r="22" spans="2:9">
      <c r="B22" s="43" t="s">
        <v>319</v>
      </c>
      <c r="C22" s="32" t="s">
        <v>320</v>
      </c>
      <c r="D22" s="22" t="s">
        <v>126</v>
      </c>
      <c r="E22" s="168"/>
      <c r="F22" s="168"/>
      <c r="G22" s="168"/>
      <c r="H22" s="168"/>
      <c r="I22" s="168"/>
    </row>
    <row r="23" spans="2:9">
      <c r="B23" s="34" t="s">
        <v>321</v>
      </c>
      <c r="C23" s="35" t="s">
        <v>322</v>
      </c>
      <c r="D23" s="36" t="s">
        <v>126</v>
      </c>
      <c r="E23" s="169"/>
      <c r="F23" s="169"/>
      <c r="G23" s="169"/>
      <c r="H23" s="169"/>
      <c r="I23" s="169"/>
    </row>
    <row r="24" spans="2:9">
      <c r="B24" s="172" t="s">
        <v>323</v>
      </c>
      <c r="C24" s="173" t="s">
        <v>324</v>
      </c>
      <c r="D24" s="174" t="s">
        <v>126</v>
      </c>
      <c r="E24" s="169"/>
      <c r="F24" s="169"/>
      <c r="G24" s="169"/>
      <c r="H24" s="169"/>
      <c r="I24" s="169"/>
    </row>
    <row r="25" spans="2:9">
      <c r="B25" s="175" t="s">
        <v>325</v>
      </c>
      <c r="C25" s="176" t="s">
        <v>326</v>
      </c>
      <c r="D25" s="44" t="s">
        <v>126</v>
      </c>
      <c r="E25" s="169"/>
      <c r="F25" s="169"/>
      <c r="G25" s="169"/>
      <c r="H25" s="169"/>
      <c r="I25" s="169"/>
    </row>
    <row r="26" spans="2:9">
      <c r="B26" s="124" t="s">
        <v>327</v>
      </c>
      <c r="C26" s="125" t="s">
        <v>328</v>
      </c>
      <c r="D26" s="125" t="s">
        <v>126</v>
      </c>
      <c r="E26" s="177"/>
      <c r="F26" s="177"/>
      <c r="G26" s="177"/>
      <c r="H26" s="177"/>
      <c r="I26" s="177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I106"/>
  <sheetViews>
    <sheetView showGridLines="0" zoomScaleNormal="100" workbookViewId="0">
      <pane xSplit="4" ySplit="7" topLeftCell="E8" activePane="bottomRight" state="frozen"/>
      <selection activeCell="C10" sqref="C10"/>
      <selection pane="topRight" activeCell="C10" sqref="C10"/>
      <selection pane="bottomLeft" activeCell="C10" sqref="C10"/>
      <selection pane="bottomRight" activeCell="E8" sqref="E8:I89"/>
    </sheetView>
  </sheetViews>
  <sheetFormatPr baseColWidth="10" defaultColWidth="11.453125" defaultRowHeight="14.5"/>
  <cols>
    <col min="2" max="2" width="11.453125" style="209"/>
    <col min="3" max="3" width="60" style="209" customWidth="1"/>
    <col min="4" max="4" width="6.1796875" customWidth="1"/>
    <col min="5" max="9" width="13" style="50" customWidth="1"/>
  </cols>
  <sheetData>
    <row r="1" spans="2:9">
      <c r="B1" s="225" t="s">
        <v>118</v>
      </c>
      <c r="E1"/>
      <c r="F1"/>
      <c r="G1"/>
      <c r="H1"/>
      <c r="I1"/>
    </row>
    <row r="2" spans="2:9" ht="15.5">
      <c r="B2" s="51" t="s">
        <v>119</v>
      </c>
      <c r="C2" s="52"/>
      <c r="D2" s="28"/>
      <c r="E2" s="240" t="str">
        <f>+Indice!H25</f>
        <v>Costa Rica Gobierno Central Consolidado</v>
      </c>
      <c r="F2" s="240"/>
      <c r="G2" s="240"/>
      <c r="H2" s="240"/>
      <c r="I2" s="240"/>
    </row>
    <row r="3" spans="2:9" ht="15.5">
      <c r="B3" s="51" t="s">
        <v>329</v>
      </c>
      <c r="C3" s="53"/>
      <c r="D3" s="22"/>
      <c r="E3" s="240" t="s">
        <v>121</v>
      </c>
      <c r="F3" s="240"/>
      <c r="G3" s="240"/>
      <c r="H3" s="240"/>
      <c r="I3" s="240"/>
    </row>
    <row r="4" spans="2:9" ht="15" customHeight="1">
      <c r="B4" s="19"/>
      <c r="C4" s="20"/>
      <c r="D4" s="21"/>
      <c r="E4" s="236" t="s">
        <v>122</v>
      </c>
      <c r="F4" s="237"/>
      <c r="G4" s="237"/>
      <c r="H4" s="237"/>
      <c r="I4" s="237"/>
    </row>
    <row r="5" spans="2:9" ht="15" customHeight="1">
      <c r="B5" s="86" t="s">
        <v>330</v>
      </c>
      <c r="C5" s="87"/>
      <c r="D5" s="22"/>
      <c r="E5" s="238"/>
      <c r="F5" s="239"/>
      <c r="G5" s="239"/>
      <c r="H5" s="239"/>
      <c r="I5" s="239"/>
    </row>
    <row r="6" spans="2:9" ht="14.5" customHeight="1">
      <c r="B6" s="86"/>
      <c r="C6" s="87"/>
      <c r="D6" s="22"/>
      <c r="E6" s="23"/>
      <c r="F6" s="23"/>
      <c r="G6" s="23"/>
      <c r="H6" s="23"/>
      <c r="I6" s="23"/>
    </row>
    <row r="7" spans="2:9">
      <c r="B7" s="88"/>
      <c r="C7" s="89"/>
      <c r="D7" s="22"/>
      <c r="E7" s="205">
        <v>2019</v>
      </c>
      <c r="F7" s="205">
        <f>+E7+1</f>
        <v>2020</v>
      </c>
      <c r="G7" s="205">
        <f t="shared" ref="G7:I7" si="0">+F7+1</f>
        <v>2021</v>
      </c>
      <c r="H7" s="205">
        <f t="shared" si="0"/>
        <v>2022</v>
      </c>
      <c r="I7" s="205">
        <f t="shared" si="0"/>
        <v>2023</v>
      </c>
    </row>
    <row r="8" spans="2:9">
      <c r="B8" s="220" t="s">
        <v>303</v>
      </c>
      <c r="C8" s="221" t="s">
        <v>331</v>
      </c>
      <c r="D8" s="221" t="s">
        <v>126</v>
      </c>
      <c r="E8" s="187">
        <v>6276052.1220347853</v>
      </c>
      <c r="F8" s="187">
        <v>5702934.24537847</v>
      </c>
      <c r="G8" s="187">
        <v>6890482.0397527311</v>
      </c>
      <c r="H8" s="187">
        <v>7871667.511939859</v>
      </c>
      <c r="I8" s="187">
        <v>7953868.3396841306</v>
      </c>
    </row>
    <row r="9" spans="2:9">
      <c r="B9" s="40" t="s">
        <v>127</v>
      </c>
      <c r="C9" s="28" t="s">
        <v>332</v>
      </c>
      <c r="D9" s="28" t="s">
        <v>126</v>
      </c>
      <c r="E9" s="195">
        <v>5039292.6388395503</v>
      </c>
      <c r="F9" s="195">
        <v>4466298.79614799</v>
      </c>
      <c r="G9" s="195">
        <v>5662094.5380772902</v>
      </c>
      <c r="H9" s="195">
        <v>6432118.7738998998</v>
      </c>
      <c r="I9" s="195">
        <v>6546664.6042567799</v>
      </c>
    </row>
    <row r="10" spans="2:9">
      <c r="B10" s="40" t="s">
        <v>333</v>
      </c>
      <c r="C10" s="94" t="s">
        <v>334</v>
      </c>
      <c r="D10" s="94" t="s">
        <v>126</v>
      </c>
      <c r="E10" s="197">
        <v>1661670.9975417003</v>
      </c>
      <c r="F10" s="197">
        <v>1475989.0046435802</v>
      </c>
      <c r="G10" s="197">
        <v>1870773.0804476198</v>
      </c>
      <c r="H10" s="197">
        <v>2187829.1116267499</v>
      </c>
      <c r="I10" s="197">
        <v>2265106.7727591097</v>
      </c>
    </row>
    <row r="11" spans="2:9">
      <c r="B11" s="42" t="s">
        <v>335</v>
      </c>
      <c r="C11" s="95" t="s">
        <v>336</v>
      </c>
      <c r="D11" s="95" t="s">
        <v>126</v>
      </c>
      <c r="E11" s="64">
        <v>545182.82918036007</v>
      </c>
      <c r="F11" s="64">
        <v>572144.4492301601</v>
      </c>
      <c r="G11" s="64">
        <v>636626.56102815003</v>
      </c>
      <c r="H11" s="64">
        <v>705161.80085819005</v>
      </c>
      <c r="I11" s="64">
        <v>685983.74074181996</v>
      </c>
    </row>
    <row r="12" spans="2:9">
      <c r="B12" s="42" t="s">
        <v>337</v>
      </c>
      <c r="C12" s="95" t="s">
        <v>338</v>
      </c>
      <c r="D12" s="95" t="s">
        <v>126</v>
      </c>
      <c r="E12" s="64">
        <v>1058085.6282193002</v>
      </c>
      <c r="F12" s="64">
        <v>903844.55541342008</v>
      </c>
      <c r="G12" s="64">
        <v>1234146.5194194699</v>
      </c>
      <c r="H12" s="64">
        <v>1482667.31076856</v>
      </c>
      <c r="I12" s="64">
        <v>1579123.0320172899</v>
      </c>
    </row>
    <row r="13" spans="2:9">
      <c r="B13" s="42" t="s">
        <v>339</v>
      </c>
      <c r="C13" s="95" t="s">
        <v>340</v>
      </c>
      <c r="D13" s="95" t="s">
        <v>126</v>
      </c>
      <c r="E13" s="64">
        <v>58402.540142039979</v>
      </c>
      <c r="F13" s="64">
        <v>0</v>
      </c>
      <c r="G13" s="64">
        <v>0</v>
      </c>
      <c r="H13" s="64">
        <v>0</v>
      </c>
      <c r="I13" s="64">
        <v>0</v>
      </c>
    </row>
    <row r="14" spans="2:9">
      <c r="B14" s="40" t="s">
        <v>341</v>
      </c>
      <c r="C14" s="94" t="s">
        <v>342</v>
      </c>
      <c r="D14" s="94" t="s">
        <v>126</v>
      </c>
      <c r="E14" s="195">
        <v>0</v>
      </c>
      <c r="F14" s="195">
        <v>0</v>
      </c>
      <c r="G14" s="195">
        <v>0</v>
      </c>
      <c r="H14" s="195">
        <v>0</v>
      </c>
      <c r="I14" s="195">
        <v>0</v>
      </c>
    </row>
    <row r="15" spans="2:9">
      <c r="B15" s="40" t="s">
        <v>343</v>
      </c>
      <c r="C15" s="94" t="s">
        <v>344</v>
      </c>
      <c r="D15" s="94" t="s">
        <v>126</v>
      </c>
      <c r="E15" s="197">
        <v>213414.61252506002</v>
      </c>
      <c r="F15" s="197">
        <v>140036.67572743999</v>
      </c>
      <c r="G15" s="197">
        <v>216979.47581737</v>
      </c>
      <c r="H15" s="197">
        <v>219183.53229821002</v>
      </c>
      <c r="I15" s="197">
        <v>231780.55367592</v>
      </c>
    </row>
    <row r="16" spans="2:9">
      <c r="B16" s="42" t="s">
        <v>345</v>
      </c>
      <c r="C16" s="95" t="s">
        <v>346</v>
      </c>
      <c r="D16" s="95" t="s">
        <v>126</v>
      </c>
      <c r="E16" s="64">
        <v>4699.3436901499999</v>
      </c>
      <c r="F16" s="64">
        <v>4655.3383958900004</v>
      </c>
      <c r="G16" s="64">
        <v>5108.0237139999999</v>
      </c>
      <c r="H16" s="64">
        <v>5206.2330689999999</v>
      </c>
      <c r="I16" s="64">
        <v>5423.5095648800007</v>
      </c>
    </row>
    <row r="17" spans="2:9">
      <c r="B17" s="42" t="s">
        <v>347</v>
      </c>
      <c r="C17" s="95" t="s">
        <v>348</v>
      </c>
      <c r="D17" s="95" t="s">
        <v>126</v>
      </c>
      <c r="E17" s="64">
        <v>208715.26883491001</v>
      </c>
      <c r="F17" s="64">
        <v>135381.33733154999</v>
      </c>
      <c r="G17" s="64">
        <v>211871.45210336999</v>
      </c>
      <c r="H17" s="64">
        <v>213977.29922921001</v>
      </c>
      <c r="I17" s="64">
        <v>226357.04411104001</v>
      </c>
    </row>
    <row r="18" spans="2:9">
      <c r="B18" s="42" t="s">
        <v>349</v>
      </c>
      <c r="C18" s="95" t="s">
        <v>350</v>
      </c>
      <c r="D18" s="95" t="s">
        <v>126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</row>
    <row r="19" spans="2:9">
      <c r="B19" s="42" t="s">
        <v>351</v>
      </c>
      <c r="C19" s="95" t="s">
        <v>352</v>
      </c>
      <c r="D19" s="95" t="s">
        <v>126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</row>
    <row r="20" spans="2:9">
      <c r="B20" s="42" t="s">
        <v>353</v>
      </c>
      <c r="C20" s="95" t="s">
        <v>354</v>
      </c>
      <c r="D20" s="95" t="s">
        <v>126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</row>
    <row r="21" spans="2:9">
      <c r="B21" s="40" t="s">
        <v>355</v>
      </c>
      <c r="C21" s="94" t="s">
        <v>356</v>
      </c>
      <c r="D21" s="94" t="s">
        <v>126</v>
      </c>
      <c r="E21" s="198">
        <v>2603524.2244110098</v>
      </c>
      <c r="F21" s="198">
        <v>2407190.19387988</v>
      </c>
      <c r="G21" s="198">
        <v>3025052.1723107202</v>
      </c>
      <c r="H21" s="198">
        <v>3208455.6758999494</v>
      </c>
      <c r="I21" s="197">
        <v>3419062.8486882001</v>
      </c>
    </row>
    <row r="22" spans="2:9">
      <c r="B22" s="42" t="s">
        <v>357</v>
      </c>
      <c r="C22" s="95" t="s">
        <v>358</v>
      </c>
      <c r="D22" s="95" t="s">
        <v>126</v>
      </c>
      <c r="E22" s="64">
        <v>1700763.07024175</v>
      </c>
      <c r="F22" s="64">
        <v>1681587.8540007498</v>
      </c>
      <c r="G22" s="64">
        <v>2126267.15485651</v>
      </c>
      <c r="H22" s="64">
        <v>2286558.5688804495</v>
      </c>
      <c r="I22" s="64">
        <v>2375315.6384164402</v>
      </c>
    </row>
    <row r="23" spans="2:9">
      <c r="B23" s="42" t="s">
        <v>359</v>
      </c>
      <c r="C23" s="96" t="s">
        <v>360</v>
      </c>
      <c r="D23" s="96" t="s">
        <v>126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2:9">
      <c r="B24" s="42" t="s">
        <v>361</v>
      </c>
      <c r="C24" s="96" t="s">
        <v>362</v>
      </c>
      <c r="D24" s="96" t="s">
        <v>126</v>
      </c>
      <c r="E24" s="68">
        <v>1634985.93799891</v>
      </c>
      <c r="F24" s="68">
        <v>1623694.8326918099</v>
      </c>
      <c r="G24" s="68">
        <v>2039997.07939391</v>
      </c>
      <c r="H24" s="68">
        <v>2193159.5570179396</v>
      </c>
      <c r="I24" s="68">
        <v>2285858.30580363</v>
      </c>
    </row>
    <row r="25" spans="2:9">
      <c r="B25" s="42" t="s">
        <v>363</v>
      </c>
      <c r="C25" s="96" t="s">
        <v>364</v>
      </c>
      <c r="D25" s="96" t="s">
        <v>126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</row>
    <row r="26" spans="2:9">
      <c r="B26" s="42" t="s">
        <v>365</v>
      </c>
      <c r="C26" s="96" t="s">
        <v>366</v>
      </c>
      <c r="D26" s="96" t="s">
        <v>126</v>
      </c>
      <c r="E26" s="68">
        <v>65777.132242840002</v>
      </c>
      <c r="F26" s="68">
        <v>57893.021308939999</v>
      </c>
      <c r="G26" s="68">
        <v>86270.075462599998</v>
      </c>
      <c r="H26" s="68">
        <v>93399.01186251</v>
      </c>
      <c r="I26" s="93">
        <v>89457.332612809987</v>
      </c>
    </row>
    <row r="27" spans="2:9">
      <c r="B27" s="42" t="s">
        <v>367</v>
      </c>
      <c r="C27" s="95" t="s">
        <v>368</v>
      </c>
      <c r="D27" s="95" t="s">
        <v>126</v>
      </c>
      <c r="E27" s="68">
        <v>870461.68487703009</v>
      </c>
      <c r="F27" s="68">
        <v>693077.09041765984</v>
      </c>
      <c r="G27" s="68">
        <v>863466.16613033996</v>
      </c>
      <c r="H27" s="68">
        <v>883478.76258161978</v>
      </c>
      <c r="I27" s="64">
        <v>1001485.91384533</v>
      </c>
    </row>
    <row r="28" spans="2:9">
      <c r="B28" s="42" t="s">
        <v>369</v>
      </c>
      <c r="C28" s="95" t="s">
        <v>370</v>
      </c>
      <c r="D28" s="95" t="s">
        <v>126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2:9">
      <c r="B29" s="42" t="s">
        <v>371</v>
      </c>
      <c r="C29" s="95" t="s">
        <v>372</v>
      </c>
      <c r="D29" s="95" t="s">
        <v>126</v>
      </c>
      <c r="E29" s="64">
        <v>32019.469292229995</v>
      </c>
      <c r="F29" s="64">
        <v>32525.249461470001</v>
      </c>
      <c r="G29" s="64">
        <v>35318.851323870003</v>
      </c>
      <c r="H29" s="64">
        <v>38418.344437879998</v>
      </c>
      <c r="I29" s="64">
        <v>42261.296426429995</v>
      </c>
    </row>
    <row r="30" spans="2:9">
      <c r="B30" s="42" t="s">
        <v>373</v>
      </c>
      <c r="C30" s="95" t="s">
        <v>374</v>
      </c>
      <c r="D30" s="95" t="s">
        <v>126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</row>
    <row r="31" spans="2:9">
      <c r="B31" s="42" t="s">
        <v>375</v>
      </c>
      <c r="C31" s="96" t="s">
        <v>376</v>
      </c>
      <c r="D31" s="96" t="s">
        <v>126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2:9">
      <c r="B32" s="42" t="s">
        <v>377</v>
      </c>
      <c r="C32" s="96" t="s">
        <v>378</v>
      </c>
      <c r="D32" s="96" t="s">
        <v>126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2:9">
      <c r="B33" s="42" t="s">
        <v>379</v>
      </c>
      <c r="C33" s="95" t="s">
        <v>380</v>
      </c>
      <c r="D33" s="95" t="s">
        <v>126</v>
      </c>
      <c r="E33" s="93">
        <v>280</v>
      </c>
      <c r="F33" s="93">
        <v>0</v>
      </c>
      <c r="G33" s="93">
        <v>0</v>
      </c>
      <c r="H33" s="93">
        <v>0</v>
      </c>
      <c r="I33" s="93">
        <v>0</v>
      </c>
    </row>
    <row r="34" spans="2:9">
      <c r="B34" s="40" t="s">
        <v>381</v>
      </c>
      <c r="C34" s="94" t="s">
        <v>382</v>
      </c>
      <c r="D34" s="94" t="s">
        <v>126</v>
      </c>
      <c r="E34" s="198">
        <v>478520.16224128997</v>
      </c>
      <c r="F34" s="198">
        <v>373000.79051109002</v>
      </c>
      <c r="G34" s="198">
        <v>462338.26273263001</v>
      </c>
      <c r="H34" s="198">
        <v>547437.69103806</v>
      </c>
      <c r="I34" s="195">
        <v>531785.48582060006</v>
      </c>
    </row>
    <row r="35" spans="2:9">
      <c r="B35" s="42" t="s">
        <v>383</v>
      </c>
      <c r="C35" s="95" t="s">
        <v>384</v>
      </c>
      <c r="D35" s="95" t="s">
        <v>126</v>
      </c>
      <c r="E35" s="64">
        <v>167710.98950095</v>
      </c>
      <c r="F35" s="64">
        <v>137598.56944001</v>
      </c>
      <c r="G35" s="64">
        <v>186164.13347058001</v>
      </c>
      <c r="H35" s="64">
        <v>171207.59035621001</v>
      </c>
      <c r="I35" s="64">
        <v>169309.11951501999</v>
      </c>
    </row>
    <row r="36" spans="2:9">
      <c r="B36" s="42" t="s">
        <v>385</v>
      </c>
      <c r="C36" s="95" t="s">
        <v>386</v>
      </c>
      <c r="D36" s="95" t="s">
        <v>126</v>
      </c>
      <c r="E36" s="64">
        <v>5412.7065250000005</v>
      </c>
      <c r="F36" s="64">
        <v>11974.23351292</v>
      </c>
      <c r="G36" s="64">
        <v>9307.6392213600011</v>
      </c>
      <c r="H36" s="64">
        <v>12604.541840680002</v>
      </c>
      <c r="I36" s="64">
        <v>11692.783176409999</v>
      </c>
    </row>
    <row r="37" spans="2:9">
      <c r="B37" s="42" t="s">
        <v>387</v>
      </c>
      <c r="C37" s="95" t="s">
        <v>388</v>
      </c>
      <c r="D37" s="95" t="s">
        <v>126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</row>
    <row r="38" spans="2:9">
      <c r="B38" s="42" t="s">
        <v>389</v>
      </c>
      <c r="C38" s="95" t="s">
        <v>390</v>
      </c>
      <c r="D38" s="95" t="s">
        <v>126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</row>
    <row r="39" spans="2:9">
      <c r="B39" s="42" t="s">
        <v>391</v>
      </c>
      <c r="C39" s="95" t="s">
        <v>392</v>
      </c>
      <c r="D39" s="95" t="s">
        <v>126</v>
      </c>
      <c r="E39" s="64">
        <v>197423.98152204999</v>
      </c>
      <c r="F39" s="64">
        <v>179312.60471978999</v>
      </c>
      <c r="G39" s="64">
        <v>195016.21539350998</v>
      </c>
      <c r="H39" s="64">
        <v>244810.40005427002</v>
      </c>
      <c r="I39" s="64">
        <v>224076.30138886001</v>
      </c>
    </row>
    <row r="40" spans="2:9">
      <c r="B40" s="42" t="s">
        <v>393</v>
      </c>
      <c r="C40" s="95" t="s">
        <v>394</v>
      </c>
      <c r="D40" s="95" t="s">
        <v>126</v>
      </c>
      <c r="E40" s="64">
        <v>107972.48469328998</v>
      </c>
      <c r="F40" s="64">
        <v>44115.382838370002</v>
      </c>
      <c r="G40" s="64">
        <v>71850.274647180006</v>
      </c>
      <c r="H40" s="64">
        <v>118815.15878690001</v>
      </c>
      <c r="I40" s="64">
        <v>126707.28174031001</v>
      </c>
    </row>
    <row r="41" spans="2:9">
      <c r="B41" s="97" t="s">
        <v>395</v>
      </c>
      <c r="C41" s="98" t="s">
        <v>396</v>
      </c>
      <c r="D41" s="98" t="s">
        <v>126</v>
      </c>
      <c r="E41" s="197">
        <v>82162.642120489996</v>
      </c>
      <c r="F41" s="197">
        <v>70082.131385999994</v>
      </c>
      <c r="G41" s="197">
        <v>86951.546768949993</v>
      </c>
      <c r="H41" s="197">
        <v>269212.76303693</v>
      </c>
      <c r="I41" s="197">
        <v>98928.94331295001</v>
      </c>
    </row>
    <row r="42" spans="2:9">
      <c r="B42" s="40" t="s">
        <v>129</v>
      </c>
      <c r="C42" s="28" t="s">
        <v>397</v>
      </c>
      <c r="D42" s="28" t="s">
        <v>126</v>
      </c>
      <c r="E42" s="195">
        <v>599914.02751536982</v>
      </c>
      <c r="F42" s="195">
        <v>595052.49907007988</v>
      </c>
      <c r="G42" s="195">
        <v>631543.17004955991</v>
      </c>
      <c r="H42" s="195">
        <v>698546.87382287998</v>
      </c>
      <c r="I42" s="197">
        <v>751254.79563822004</v>
      </c>
    </row>
    <row r="43" spans="2:9">
      <c r="B43" s="40" t="s">
        <v>398</v>
      </c>
      <c r="C43" s="94" t="s">
        <v>399</v>
      </c>
      <c r="D43" s="94" t="s">
        <v>126</v>
      </c>
      <c r="E43" s="197">
        <v>599914.02751536982</v>
      </c>
      <c r="F43" s="197">
        <v>595052.49907007988</v>
      </c>
      <c r="G43" s="197">
        <v>631543.17004955991</v>
      </c>
      <c r="H43" s="197">
        <v>698546.87382287998</v>
      </c>
      <c r="I43" s="197">
        <v>751254.79563822004</v>
      </c>
    </row>
    <row r="44" spans="2:9">
      <c r="B44" s="42" t="s">
        <v>400</v>
      </c>
      <c r="C44" s="95" t="s">
        <v>401</v>
      </c>
      <c r="D44" s="95" t="s">
        <v>126</v>
      </c>
      <c r="E44" s="64" t="s">
        <v>1206</v>
      </c>
      <c r="F44" s="64" t="s">
        <v>1206</v>
      </c>
      <c r="G44" s="64" t="s">
        <v>1206</v>
      </c>
      <c r="H44" s="64" t="s">
        <v>1206</v>
      </c>
      <c r="I44" s="64" t="s">
        <v>1206</v>
      </c>
    </row>
    <row r="45" spans="2:9">
      <c r="B45" s="42" t="s">
        <v>402</v>
      </c>
      <c r="C45" s="95" t="s">
        <v>403</v>
      </c>
      <c r="D45" s="95" t="s">
        <v>126</v>
      </c>
      <c r="E45" s="64">
        <v>519498.97770435095</v>
      </c>
      <c r="F45" s="64">
        <v>514987.16708078841</v>
      </c>
      <c r="G45" s="64">
        <v>546261.62568267994</v>
      </c>
      <c r="H45" s="64">
        <v>616504.15266746993</v>
      </c>
      <c r="I45" s="64">
        <v>670500.77771568007</v>
      </c>
    </row>
    <row r="46" spans="2:9">
      <c r="B46" s="42" t="s">
        <v>404</v>
      </c>
      <c r="C46" s="95" t="s">
        <v>405</v>
      </c>
      <c r="D46" s="95" t="s">
        <v>126</v>
      </c>
      <c r="E46" s="64" t="s">
        <v>1206</v>
      </c>
      <c r="F46" s="64" t="s">
        <v>1206</v>
      </c>
      <c r="G46" s="64" t="s">
        <v>1206</v>
      </c>
      <c r="H46" s="64" t="s">
        <v>1206</v>
      </c>
      <c r="I46" s="64" t="s">
        <v>1206</v>
      </c>
    </row>
    <row r="47" spans="2:9">
      <c r="B47" s="42" t="s">
        <v>406</v>
      </c>
      <c r="C47" s="95" t="s">
        <v>407</v>
      </c>
      <c r="D47" s="95" t="s">
        <v>126</v>
      </c>
      <c r="E47" s="64">
        <v>80415.049811018907</v>
      </c>
      <c r="F47" s="64">
        <v>80065.331989291517</v>
      </c>
      <c r="G47" s="64">
        <v>85281.54436688</v>
      </c>
      <c r="H47" s="64">
        <v>82042.721155409992</v>
      </c>
      <c r="I47" s="64">
        <v>80754.017922539992</v>
      </c>
    </row>
    <row r="48" spans="2:9">
      <c r="B48" s="40" t="s">
        <v>408</v>
      </c>
      <c r="C48" s="94" t="s">
        <v>409</v>
      </c>
      <c r="D48" s="94" t="s">
        <v>126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2:9">
      <c r="B49" s="42" t="s">
        <v>410</v>
      </c>
      <c r="C49" s="95" t="s">
        <v>401</v>
      </c>
      <c r="D49" s="95" t="s">
        <v>126</v>
      </c>
      <c r="E49" s="64" t="s">
        <v>1206</v>
      </c>
      <c r="F49" s="64" t="s">
        <v>1206</v>
      </c>
      <c r="G49" s="64" t="s">
        <v>1206</v>
      </c>
      <c r="H49" s="64" t="s">
        <v>1206</v>
      </c>
      <c r="I49" s="64" t="s">
        <v>1206</v>
      </c>
    </row>
    <row r="50" spans="2:9">
      <c r="B50" s="42" t="s">
        <v>411</v>
      </c>
      <c r="C50" s="95" t="s">
        <v>403</v>
      </c>
      <c r="D50" s="95" t="s">
        <v>126</v>
      </c>
      <c r="E50" s="64" t="s">
        <v>1206</v>
      </c>
      <c r="F50" s="64" t="s">
        <v>1206</v>
      </c>
      <c r="G50" s="64" t="s">
        <v>1206</v>
      </c>
      <c r="H50" s="64" t="s">
        <v>1206</v>
      </c>
      <c r="I50" s="64" t="s">
        <v>1206</v>
      </c>
    </row>
    <row r="51" spans="2:9">
      <c r="B51" s="43" t="s">
        <v>412</v>
      </c>
      <c r="C51" s="99" t="s">
        <v>413</v>
      </c>
      <c r="D51" s="99" t="s">
        <v>126</v>
      </c>
      <c r="E51" s="64" t="s">
        <v>1206</v>
      </c>
      <c r="F51" s="64" t="s">
        <v>1206</v>
      </c>
      <c r="G51" s="64" t="s">
        <v>1206</v>
      </c>
      <c r="H51" s="64" t="s">
        <v>1206</v>
      </c>
      <c r="I51" s="64" t="s">
        <v>1206</v>
      </c>
    </row>
    <row r="52" spans="2:9">
      <c r="B52" s="40" t="s">
        <v>131</v>
      </c>
      <c r="C52" s="28" t="s">
        <v>414</v>
      </c>
      <c r="D52" s="28" t="s">
        <v>126</v>
      </c>
      <c r="E52" s="195">
        <v>12044.715396340056</v>
      </c>
      <c r="F52" s="195">
        <v>4914.1391558700179</v>
      </c>
      <c r="G52" s="195">
        <v>25086.858261259935</v>
      </c>
      <c r="H52" s="195">
        <v>8580.7974555998971</v>
      </c>
      <c r="I52" s="197">
        <v>9642.9063238500294</v>
      </c>
    </row>
    <row r="53" spans="2:9">
      <c r="B53" s="40" t="s">
        <v>415</v>
      </c>
      <c r="C53" s="94" t="s">
        <v>416</v>
      </c>
      <c r="D53" s="94" t="s">
        <v>126</v>
      </c>
      <c r="E53" s="197">
        <v>0</v>
      </c>
      <c r="F53" s="197">
        <v>0</v>
      </c>
      <c r="G53" s="197">
        <v>0</v>
      </c>
      <c r="H53" s="197">
        <v>0</v>
      </c>
      <c r="I53" s="197">
        <v>0</v>
      </c>
    </row>
    <row r="54" spans="2:9">
      <c r="B54" s="42" t="s">
        <v>417</v>
      </c>
      <c r="C54" s="95" t="s">
        <v>418</v>
      </c>
      <c r="D54" s="95" t="s">
        <v>126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</row>
    <row r="55" spans="2:9">
      <c r="B55" s="42" t="s">
        <v>419</v>
      </c>
      <c r="C55" s="95" t="s">
        <v>420</v>
      </c>
      <c r="D55" s="95" t="s">
        <v>126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</row>
    <row r="56" spans="2:9">
      <c r="B56" s="40" t="s">
        <v>421</v>
      </c>
      <c r="C56" s="94" t="s">
        <v>422</v>
      </c>
      <c r="D56" s="94" t="s">
        <v>126</v>
      </c>
      <c r="E56" s="197">
        <v>469.94817717000001</v>
      </c>
      <c r="F56" s="197">
        <v>2571.3453887000001</v>
      </c>
      <c r="G56" s="197">
        <v>993.04708994999987</v>
      </c>
      <c r="H56" s="197">
        <v>751.50764808000008</v>
      </c>
      <c r="I56" s="197">
        <v>1168.87346198</v>
      </c>
    </row>
    <row r="57" spans="2:9">
      <c r="B57" s="42" t="s">
        <v>423</v>
      </c>
      <c r="C57" s="95" t="s">
        <v>424</v>
      </c>
      <c r="D57" s="95" t="s">
        <v>126</v>
      </c>
      <c r="E57" s="64">
        <v>469.94817717000001</v>
      </c>
      <c r="F57" s="64">
        <v>2528.7270427900003</v>
      </c>
      <c r="G57" s="64">
        <v>993.04708994999987</v>
      </c>
      <c r="H57" s="64">
        <v>751.50764808000008</v>
      </c>
      <c r="I57" s="64">
        <v>1168.87346198</v>
      </c>
    </row>
    <row r="58" spans="2:9">
      <c r="B58" s="42" t="s">
        <v>425</v>
      </c>
      <c r="C58" s="95" t="s">
        <v>426</v>
      </c>
      <c r="D58" s="95" t="s">
        <v>126</v>
      </c>
      <c r="E58" s="64">
        <v>0</v>
      </c>
      <c r="F58" s="64">
        <v>42.618345909999995</v>
      </c>
      <c r="G58" s="64">
        <v>0</v>
      </c>
      <c r="H58" s="64">
        <v>0</v>
      </c>
      <c r="I58" s="64">
        <v>0</v>
      </c>
    </row>
    <row r="59" spans="2:9">
      <c r="B59" s="40" t="s">
        <v>427</v>
      </c>
      <c r="C59" s="94" t="s">
        <v>428</v>
      </c>
      <c r="D59" s="94" t="s">
        <v>126</v>
      </c>
      <c r="E59" s="197">
        <v>11574.767219170057</v>
      </c>
      <c r="F59" s="197">
        <v>2342.7937671700174</v>
      </c>
      <c r="G59" s="197">
        <v>24093.811171309935</v>
      </c>
      <c r="H59" s="197">
        <v>7829.2898075198973</v>
      </c>
      <c r="I59" s="197">
        <v>8474.0328618700296</v>
      </c>
    </row>
    <row r="60" spans="2:9">
      <c r="B60" s="42" t="s">
        <v>429</v>
      </c>
      <c r="C60" s="95" t="s">
        <v>424</v>
      </c>
      <c r="D60" s="95" t="s">
        <v>126</v>
      </c>
      <c r="E60" s="64">
        <v>10674.782979580059</v>
      </c>
      <c r="F60" s="64">
        <v>2254.5475034700166</v>
      </c>
      <c r="G60" s="64">
        <v>24004.462876849939</v>
      </c>
      <c r="H60" s="64">
        <v>7799.9473225598977</v>
      </c>
      <c r="I60" s="64">
        <v>8464.0477361100293</v>
      </c>
    </row>
    <row r="61" spans="2:9">
      <c r="B61" s="43" t="s">
        <v>430</v>
      </c>
      <c r="C61" s="99" t="s">
        <v>431</v>
      </c>
      <c r="D61" s="99" t="s">
        <v>126</v>
      </c>
      <c r="E61" s="64">
        <v>899.98423958999774</v>
      </c>
      <c r="F61" s="64">
        <v>88.246263700000839</v>
      </c>
      <c r="G61" s="64">
        <v>89.348294459998215</v>
      </c>
      <c r="H61" s="64">
        <v>29.34248495999941</v>
      </c>
      <c r="I61" s="64">
        <v>9.9851257600003009</v>
      </c>
    </row>
    <row r="62" spans="2:9">
      <c r="B62" s="40" t="s">
        <v>133</v>
      </c>
      <c r="C62" s="28" t="s">
        <v>432</v>
      </c>
      <c r="D62" s="28" t="s">
        <v>126</v>
      </c>
      <c r="E62" s="195">
        <v>624800.74028352427</v>
      </c>
      <c r="F62" s="195">
        <v>636668.81100452994</v>
      </c>
      <c r="G62" s="195">
        <v>571757.47336462</v>
      </c>
      <c r="H62" s="195">
        <v>732421.06676148018</v>
      </c>
      <c r="I62" s="197">
        <v>646306.03346527996</v>
      </c>
    </row>
    <row r="63" spans="2:9">
      <c r="B63" s="40" t="s">
        <v>433</v>
      </c>
      <c r="C63" s="94" t="s">
        <v>434</v>
      </c>
      <c r="D63" s="94" t="s">
        <v>126</v>
      </c>
      <c r="E63" s="197">
        <v>67449.607884659999</v>
      </c>
      <c r="F63" s="197">
        <v>76772.104339269994</v>
      </c>
      <c r="G63" s="197">
        <v>98537.994987090002</v>
      </c>
      <c r="H63" s="197">
        <v>105125.40790328002</v>
      </c>
      <c r="I63" s="197">
        <v>126498.38434873002</v>
      </c>
    </row>
    <row r="64" spans="2:9">
      <c r="B64" s="42" t="s">
        <v>435</v>
      </c>
      <c r="C64" s="95" t="s">
        <v>436</v>
      </c>
      <c r="D64" s="95" t="s">
        <v>126</v>
      </c>
      <c r="E64" s="64">
        <v>67449.607884659999</v>
      </c>
      <c r="F64" s="64">
        <v>76771.663327089991</v>
      </c>
      <c r="G64" s="64">
        <v>71887.711794430012</v>
      </c>
      <c r="H64" s="64">
        <v>68137.86155346001</v>
      </c>
      <c r="I64" s="64">
        <v>97612.377997680014</v>
      </c>
    </row>
    <row r="65" spans="2:9">
      <c r="B65" s="42" t="s">
        <v>437</v>
      </c>
      <c r="C65" s="96" t="s">
        <v>438</v>
      </c>
      <c r="D65" s="96" t="s">
        <v>126</v>
      </c>
      <c r="E65" s="64">
        <v>0</v>
      </c>
      <c r="F65" s="64">
        <v>8.5364480000000006E-2</v>
      </c>
      <c r="G65" s="64">
        <v>7.9368549999999996E-2</v>
      </c>
      <c r="H65" s="64">
        <v>0</v>
      </c>
      <c r="I65" s="64">
        <v>0</v>
      </c>
    </row>
    <row r="66" spans="2:9">
      <c r="B66" s="42" t="s">
        <v>439</v>
      </c>
      <c r="C66" s="96" t="s">
        <v>440</v>
      </c>
      <c r="D66" s="96" t="s">
        <v>126</v>
      </c>
      <c r="E66" s="64">
        <v>40486.387927869997</v>
      </c>
      <c r="F66" s="64">
        <v>60093.371507449992</v>
      </c>
      <c r="G66" s="64">
        <v>61169.249742970009</v>
      </c>
      <c r="H66" s="64">
        <v>58263.584212750007</v>
      </c>
      <c r="I66" s="64">
        <v>77232.959659390006</v>
      </c>
    </row>
    <row r="67" spans="2:9">
      <c r="B67" s="42" t="s">
        <v>441</v>
      </c>
      <c r="C67" s="96" t="s">
        <v>428</v>
      </c>
      <c r="D67" s="96" t="s">
        <v>126</v>
      </c>
      <c r="E67" s="64">
        <v>26963.219956790002</v>
      </c>
      <c r="F67" s="64">
        <v>16678.206455160001</v>
      </c>
      <c r="G67" s="64">
        <v>10718.38268291</v>
      </c>
      <c r="H67" s="64">
        <v>9874.2773407100012</v>
      </c>
      <c r="I67" s="64">
        <v>20379.418338290001</v>
      </c>
    </row>
    <row r="68" spans="2:9">
      <c r="B68" s="42" t="s">
        <v>442</v>
      </c>
      <c r="C68" s="95" t="s">
        <v>443</v>
      </c>
      <c r="D68" s="95" t="s">
        <v>126</v>
      </c>
      <c r="E68" s="64">
        <v>0</v>
      </c>
      <c r="F68" s="64">
        <v>0.44101218000000003</v>
      </c>
      <c r="G68" s="64">
        <v>13668.876613329998</v>
      </c>
      <c r="H68" s="64">
        <v>17854.826942500003</v>
      </c>
      <c r="I68" s="64">
        <v>8125.8649103699991</v>
      </c>
    </row>
    <row r="69" spans="2:9">
      <c r="B69" s="42" t="s">
        <v>444</v>
      </c>
      <c r="C69" s="95" t="s">
        <v>445</v>
      </c>
      <c r="D69" s="95" t="s">
        <v>126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</row>
    <row r="70" spans="2:9">
      <c r="B70" s="42" t="s">
        <v>446</v>
      </c>
      <c r="C70" s="95" t="s">
        <v>447</v>
      </c>
      <c r="D70" s="95" t="s">
        <v>126</v>
      </c>
      <c r="E70" s="64">
        <v>0</v>
      </c>
      <c r="F70" s="64">
        <v>0</v>
      </c>
      <c r="G70" s="64">
        <v>12981.40657933</v>
      </c>
      <c r="H70" s="64">
        <v>19132.719407320001</v>
      </c>
      <c r="I70" s="64">
        <v>20760.14144068</v>
      </c>
    </row>
    <row r="71" spans="2:9">
      <c r="B71" s="42" t="s">
        <v>448</v>
      </c>
      <c r="C71" s="95" t="s">
        <v>449</v>
      </c>
      <c r="D71" s="95" t="s">
        <v>126</v>
      </c>
      <c r="E71" s="64">
        <v>0</v>
      </c>
      <c r="F71" s="64">
        <v>0</v>
      </c>
      <c r="G71" s="64">
        <v>0</v>
      </c>
      <c r="H71" s="64">
        <v>0</v>
      </c>
      <c r="I71" s="64">
        <v>0</v>
      </c>
    </row>
    <row r="72" spans="2:9">
      <c r="B72" s="42" t="s">
        <v>450</v>
      </c>
      <c r="C72" s="95" t="s">
        <v>451</v>
      </c>
      <c r="D72" s="95" t="s">
        <v>126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</row>
    <row r="73" spans="2:9">
      <c r="B73" s="40" t="s">
        <v>452</v>
      </c>
      <c r="C73" s="94" t="s">
        <v>453</v>
      </c>
      <c r="D73" s="94" t="s">
        <v>126</v>
      </c>
      <c r="E73" s="197">
        <v>223250.97827254</v>
      </c>
      <c r="F73" s="197">
        <v>245094.39822576998</v>
      </c>
      <c r="G73" s="197">
        <v>321534.80072187004</v>
      </c>
      <c r="H73" s="197">
        <v>346948.91510407999</v>
      </c>
      <c r="I73" s="197">
        <v>355518.86965869996</v>
      </c>
    </row>
    <row r="74" spans="2:9">
      <c r="B74" s="42" t="s">
        <v>454</v>
      </c>
      <c r="C74" s="95" t="s">
        <v>455</v>
      </c>
      <c r="D74" s="95" t="s">
        <v>126</v>
      </c>
      <c r="E74" s="64">
        <v>166566.50771228</v>
      </c>
      <c r="F74" s="64">
        <v>178115.82203327998</v>
      </c>
      <c r="G74" s="64">
        <v>230801.68217625003</v>
      </c>
      <c r="H74" s="64">
        <v>252903.21910708002</v>
      </c>
      <c r="I74" s="64">
        <v>257993.21073862998</v>
      </c>
    </row>
    <row r="75" spans="2:9">
      <c r="B75" s="42" t="s">
        <v>456</v>
      </c>
      <c r="C75" s="95" t="s">
        <v>457</v>
      </c>
      <c r="D75" s="95" t="s">
        <v>126</v>
      </c>
      <c r="E75" s="64">
        <v>56684.470560260001</v>
      </c>
      <c r="F75" s="64">
        <v>66978.57619249</v>
      </c>
      <c r="G75" s="64">
        <v>90733.118545619989</v>
      </c>
      <c r="H75" s="64">
        <v>94045.695997000003</v>
      </c>
      <c r="I75" s="64">
        <v>97525.658920070011</v>
      </c>
    </row>
    <row r="76" spans="2:9">
      <c r="B76" s="42" t="s">
        <v>458</v>
      </c>
      <c r="C76" s="95" t="s">
        <v>459</v>
      </c>
      <c r="D76" s="95" t="s">
        <v>126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</row>
    <row r="77" spans="2:9">
      <c r="B77" s="42" t="s">
        <v>460</v>
      </c>
      <c r="C77" s="95" t="s">
        <v>461</v>
      </c>
      <c r="D77" s="95" t="s">
        <v>126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</row>
    <row r="78" spans="2:9">
      <c r="B78" s="40" t="s">
        <v>462</v>
      </c>
      <c r="C78" s="94" t="s">
        <v>463</v>
      </c>
      <c r="D78" s="94" t="s">
        <v>126</v>
      </c>
      <c r="E78" s="197">
        <v>2683.2331781600001</v>
      </c>
      <c r="F78" s="197">
        <v>1780.4822011900001</v>
      </c>
      <c r="G78" s="197">
        <v>30809.136386740003</v>
      </c>
      <c r="H78" s="197">
        <v>36679.953973620002</v>
      </c>
      <c r="I78" s="197">
        <v>31643.557705540003</v>
      </c>
    </row>
    <row r="79" spans="2:9">
      <c r="B79" s="40" t="s">
        <v>464</v>
      </c>
      <c r="C79" s="94" t="s">
        <v>465</v>
      </c>
      <c r="D79" s="94" t="s">
        <v>126</v>
      </c>
      <c r="E79" s="197">
        <v>331416.9209481643</v>
      </c>
      <c r="F79" s="197">
        <v>313021.82623829989</v>
      </c>
      <c r="G79" s="197">
        <v>120875.54126891993</v>
      </c>
      <c r="H79" s="197">
        <v>243666.78978050011</v>
      </c>
      <c r="I79" s="197">
        <v>132645.22175231</v>
      </c>
    </row>
    <row r="80" spans="2:9">
      <c r="B80" s="42" t="s">
        <v>466</v>
      </c>
      <c r="C80" s="95" t="s">
        <v>424</v>
      </c>
      <c r="D80" s="95" t="s">
        <v>126</v>
      </c>
      <c r="E80" s="64">
        <v>329562.43008309428</v>
      </c>
      <c r="F80" s="64">
        <v>310399.25169398991</v>
      </c>
      <c r="G80" s="64">
        <v>119366.78829254993</v>
      </c>
      <c r="H80" s="64">
        <v>242308.64132351012</v>
      </c>
      <c r="I80" s="64">
        <v>131805.10960277999</v>
      </c>
    </row>
    <row r="81" spans="2:9">
      <c r="B81" s="42" t="s">
        <v>467</v>
      </c>
      <c r="C81" s="96" t="s">
        <v>468</v>
      </c>
      <c r="D81" s="96" t="s">
        <v>126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</row>
    <row r="82" spans="2:9">
      <c r="B82" s="42" t="s">
        <v>469</v>
      </c>
      <c r="C82" s="96" t="s">
        <v>470</v>
      </c>
      <c r="D82" s="96" t="s">
        <v>126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</row>
    <row r="83" spans="2:9">
      <c r="B83" s="42" t="s">
        <v>471</v>
      </c>
      <c r="C83" s="95" t="s">
        <v>472</v>
      </c>
      <c r="D83" s="95" t="s">
        <v>126</v>
      </c>
      <c r="E83" s="64">
        <v>1854.4908650699997</v>
      </c>
      <c r="F83" s="64">
        <v>2622.57454431</v>
      </c>
      <c r="G83" s="64">
        <v>1508.7529763699999</v>
      </c>
      <c r="H83" s="64">
        <v>1358.1484569900001</v>
      </c>
      <c r="I83" s="64">
        <v>840.11214953000012</v>
      </c>
    </row>
    <row r="84" spans="2:9" ht="33.75" customHeight="1">
      <c r="B84" s="40" t="s">
        <v>473</v>
      </c>
      <c r="C84" s="100" t="s">
        <v>474</v>
      </c>
      <c r="D84" s="100" t="s">
        <v>126</v>
      </c>
      <c r="E84" s="197">
        <v>0</v>
      </c>
      <c r="F84" s="197">
        <v>0</v>
      </c>
      <c r="G84" s="197">
        <v>0</v>
      </c>
      <c r="H84" s="197">
        <v>0</v>
      </c>
      <c r="I84" s="197">
        <v>0</v>
      </c>
    </row>
    <row r="85" spans="2:9">
      <c r="B85" s="42" t="s">
        <v>475</v>
      </c>
      <c r="C85" s="95" t="s">
        <v>476</v>
      </c>
      <c r="D85" s="95" t="s">
        <v>126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</row>
    <row r="86" spans="2:9">
      <c r="B86" s="42" t="s">
        <v>477</v>
      </c>
      <c r="C86" s="96" t="s">
        <v>478</v>
      </c>
      <c r="D86" s="96" t="s">
        <v>126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</row>
    <row r="87" spans="2:9">
      <c r="B87" s="42" t="s">
        <v>479</v>
      </c>
      <c r="C87" s="96" t="s">
        <v>480</v>
      </c>
      <c r="D87" s="96" t="s">
        <v>126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</row>
    <row r="88" spans="2:9">
      <c r="B88" s="42" t="s">
        <v>481</v>
      </c>
      <c r="C88" s="96" t="s">
        <v>482</v>
      </c>
      <c r="D88" s="96" t="s">
        <v>126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</row>
    <row r="89" spans="2:9">
      <c r="B89" s="24" t="s">
        <v>483</v>
      </c>
      <c r="C89" s="101" t="s">
        <v>484</v>
      </c>
      <c r="D89" s="101" t="s">
        <v>126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</row>
    <row r="91" spans="2:9">
      <c r="C91" s="223"/>
    </row>
    <row r="92" spans="2:9">
      <c r="C92" s="223"/>
    </row>
    <row r="93" spans="2:9">
      <c r="C93" s="223"/>
    </row>
    <row r="94" spans="2:9">
      <c r="C94" s="223"/>
    </row>
    <row r="95" spans="2:9">
      <c r="C95" s="223"/>
    </row>
    <row r="96" spans="2:9">
      <c r="C96" s="223"/>
    </row>
    <row r="97" spans="3:3">
      <c r="C97" s="223"/>
    </row>
    <row r="98" spans="3:3">
      <c r="C98" s="223"/>
    </row>
    <row r="99" spans="3:3">
      <c r="C99" s="223"/>
    </row>
    <row r="100" spans="3:3">
      <c r="C100" s="223"/>
    </row>
    <row r="101" spans="3:3">
      <c r="C101" s="223"/>
    </row>
    <row r="102" spans="3:3">
      <c r="C102" s="223"/>
    </row>
    <row r="103" spans="3:3">
      <c r="C103" s="223"/>
    </row>
    <row r="104" spans="3:3">
      <c r="C104" s="223"/>
    </row>
    <row r="105" spans="3:3">
      <c r="C105" s="223"/>
    </row>
    <row r="106" spans="3:3">
      <c r="C106" s="223">
        <v>0</v>
      </c>
    </row>
  </sheetData>
  <mergeCells count="3">
    <mergeCell ref="E2:I2"/>
    <mergeCell ref="E3:I3"/>
    <mergeCell ref="E4:I5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I53"/>
  <sheetViews>
    <sheetView showGridLines="0" topLeftCell="A50" zoomScaleNormal="100" workbookViewId="0">
      <selection activeCell="E8" sqref="E8:I53"/>
    </sheetView>
  </sheetViews>
  <sheetFormatPr baseColWidth="10" defaultColWidth="11.453125" defaultRowHeight="14.5"/>
  <cols>
    <col min="2" max="2" width="11.453125" style="209"/>
    <col min="3" max="3" width="63.54296875" style="209" customWidth="1"/>
    <col min="4" max="4" width="2" customWidth="1"/>
    <col min="5" max="9" width="14.26953125" style="50" customWidth="1"/>
  </cols>
  <sheetData>
    <row r="1" spans="2:9">
      <c r="B1" s="225" t="s">
        <v>118</v>
      </c>
      <c r="E1"/>
      <c r="F1"/>
      <c r="G1"/>
      <c r="H1"/>
      <c r="I1"/>
    </row>
    <row r="2" spans="2:9" ht="15.5">
      <c r="B2" s="51" t="s">
        <v>119</v>
      </c>
      <c r="C2" s="52"/>
      <c r="D2" s="28"/>
      <c r="E2" s="240" t="str">
        <f>+Indice!H25</f>
        <v>Costa Rica Gobierno Central Consolidado</v>
      </c>
      <c r="F2" s="240"/>
      <c r="G2" s="240"/>
      <c r="H2" s="240"/>
      <c r="I2" s="240"/>
    </row>
    <row r="3" spans="2:9" ht="15.5">
      <c r="B3" s="51" t="s">
        <v>485</v>
      </c>
      <c r="C3" s="53"/>
      <c r="D3" s="22"/>
      <c r="E3" s="240" t="s">
        <v>121</v>
      </c>
      <c r="F3" s="240"/>
      <c r="G3" s="240"/>
      <c r="H3" s="240"/>
      <c r="I3" s="240"/>
    </row>
    <row r="4" spans="2:9" ht="15" customHeight="1">
      <c r="B4" s="19"/>
      <c r="C4" s="20"/>
      <c r="D4" s="21"/>
      <c r="E4" s="236" t="s">
        <v>122</v>
      </c>
      <c r="F4" s="237"/>
      <c r="G4" s="237"/>
      <c r="H4" s="237"/>
      <c r="I4" s="237"/>
    </row>
    <row r="5" spans="2:9" ht="15" customHeight="1">
      <c r="B5" s="248" t="s">
        <v>486</v>
      </c>
      <c r="C5" s="249"/>
      <c r="D5" s="22"/>
      <c r="E5" s="238"/>
      <c r="F5" s="239"/>
      <c r="G5" s="239"/>
      <c r="H5" s="239"/>
      <c r="I5" s="239"/>
    </row>
    <row r="6" spans="2:9">
      <c r="B6" s="248"/>
      <c r="C6" s="249"/>
      <c r="D6" s="22"/>
      <c r="E6" s="23"/>
      <c r="F6" s="23"/>
      <c r="G6" s="23"/>
      <c r="H6" s="23"/>
      <c r="I6" s="23"/>
    </row>
    <row r="7" spans="2:9">
      <c r="B7" s="102"/>
      <c r="C7" s="103"/>
      <c r="D7" s="22"/>
      <c r="E7" s="205">
        <v>2019</v>
      </c>
      <c r="F7" s="205">
        <f>+E7+1</f>
        <v>2020</v>
      </c>
      <c r="G7" s="205">
        <f t="shared" ref="G7:I7" si="0">+F7+1</f>
        <v>2021</v>
      </c>
      <c r="H7" s="205">
        <f t="shared" si="0"/>
        <v>2022</v>
      </c>
      <c r="I7" s="205">
        <f t="shared" si="0"/>
        <v>2023</v>
      </c>
    </row>
    <row r="8" spans="2:9">
      <c r="B8" s="220" t="s">
        <v>135</v>
      </c>
      <c r="C8" s="221" t="s">
        <v>487</v>
      </c>
      <c r="D8" s="224" t="s">
        <v>126</v>
      </c>
      <c r="E8" s="187">
        <v>7646322.5942498026</v>
      </c>
      <c r="F8" s="187">
        <v>8010026.2940941863</v>
      </c>
      <c r="G8" s="187">
        <v>8430116.2905573621</v>
      </c>
      <c r="H8" s="187">
        <v>8491717.4916693494</v>
      </c>
      <c r="I8" s="187">
        <v>8814911.9257811382</v>
      </c>
    </row>
    <row r="9" spans="2:9">
      <c r="B9" s="40" t="s">
        <v>137</v>
      </c>
      <c r="C9" s="28" t="s">
        <v>488</v>
      </c>
      <c r="D9" s="22" t="s">
        <v>126</v>
      </c>
      <c r="E9" s="195">
        <v>3269507.7995106047</v>
      </c>
      <c r="F9" s="195">
        <v>3312640.3964559711</v>
      </c>
      <c r="G9" s="195">
        <v>3310411.5273741307</v>
      </c>
      <c r="H9" s="195">
        <v>3317256.6199655393</v>
      </c>
      <c r="I9" s="195">
        <v>3357490.9212953211</v>
      </c>
    </row>
    <row r="10" spans="2:9">
      <c r="B10" s="42" t="s">
        <v>489</v>
      </c>
      <c r="C10" s="30" t="s">
        <v>490</v>
      </c>
      <c r="D10" s="22" t="s">
        <v>126</v>
      </c>
      <c r="E10" s="197">
        <v>2694631.6599933244</v>
      </c>
      <c r="F10" s="197">
        <v>2714246.9267802001</v>
      </c>
      <c r="G10" s="197">
        <v>2700789.1366271907</v>
      </c>
      <c r="H10" s="197">
        <v>2699821.6518674092</v>
      </c>
      <c r="I10" s="197">
        <v>2725465.5952758607</v>
      </c>
    </row>
    <row r="11" spans="2:9">
      <c r="B11" s="42" t="s">
        <v>491</v>
      </c>
      <c r="C11" s="30" t="s">
        <v>492</v>
      </c>
      <c r="D11" s="22" t="s">
        <v>126</v>
      </c>
      <c r="E11" s="197">
        <v>574876.13951728004</v>
      </c>
      <c r="F11" s="197">
        <v>598393.46967577096</v>
      </c>
      <c r="G11" s="197">
        <v>609622.39074693993</v>
      </c>
      <c r="H11" s="197">
        <v>617434.96809812984</v>
      </c>
      <c r="I11" s="197">
        <v>632025.32601946022</v>
      </c>
    </row>
    <row r="12" spans="2:9">
      <c r="B12" s="42" t="s">
        <v>493</v>
      </c>
      <c r="C12" s="95" t="s">
        <v>494</v>
      </c>
      <c r="D12" s="22" t="s">
        <v>126</v>
      </c>
      <c r="E12" s="64">
        <v>560581.59587707999</v>
      </c>
      <c r="F12" s="64">
        <v>565219.37767830095</v>
      </c>
      <c r="G12" s="64">
        <v>581929.2356271199</v>
      </c>
      <c r="H12" s="64">
        <v>582910.03287088987</v>
      </c>
      <c r="I12" s="64">
        <v>593809.72597218025</v>
      </c>
    </row>
    <row r="13" spans="2:9">
      <c r="B13" s="43" t="s">
        <v>495</v>
      </c>
      <c r="C13" s="99" t="s">
        <v>496</v>
      </c>
      <c r="D13" s="33" t="s">
        <v>126</v>
      </c>
      <c r="E13" s="64">
        <v>14294.543640200001</v>
      </c>
      <c r="F13" s="64">
        <v>33174.091997470001</v>
      </c>
      <c r="G13" s="64">
        <v>27693.15511982</v>
      </c>
      <c r="H13" s="64">
        <v>34524.935227239999</v>
      </c>
      <c r="I13" s="64">
        <v>38215.600047280001</v>
      </c>
    </row>
    <row r="14" spans="2:9">
      <c r="B14" s="105" t="s">
        <v>139</v>
      </c>
      <c r="C14" s="106" t="s">
        <v>497</v>
      </c>
      <c r="D14" s="107" t="s">
        <v>126</v>
      </c>
      <c r="E14" s="195">
        <v>866400.49582104431</v>
      </c>
      <c r="F14" s="195">
        <v>810834.92231973645</v>
      </c>
      <c r="G14" s="195">
        <v>952785.13890073146</v>
      </c>
      <c r="H14" s="195">
        <v>877290.62977718934</v>
      </c>
      <c r="I14" s="195">
        <v>881970.52898455737</v>
      </c>
    </row>
    <row r="15" spans="2:9">
      <c r="B15" s="105" t="s">
        <v>141</v>
      </c>
      <c r="C15" s="106" t="s">
        <v>498</v>
      </c>
      <c r="D15" s="107" t="s">
        <v>126</v>
      </c>
      <c r="E15" s="195">
        <v>0</v>
      </c>
      <c r="F15" s="195">
        <v>0</v>
      </c>
      <c r="G15" s="195">
        <v>0</v>
      </c>
      <c r="H15" s="195">
        <v>0</v>
      </c>
      <c r="I15" s="197">
        <v>0</v>
      </c>
    </row>
    <row r="16" spans="2:9">
      <c r="B16" s="40" t="s">
        <v>143</v>
      </c>
      <c r="C16" s="28" t="s">
        <v>499</v>
      </c>
      <c r="D16" s="22" t="s">
        <v>126</v>
      </c>
      <c r="E16" s="195">
        <v>1540203.9967445801</v>
      </c>
      <c r="F16" s="195">
        <v>1696396.8118998499</v>
      </c>
      <c r="G16" s="195">
        <v>1906512.9636773204</v>
      </c>
      <c r="H16" s="195">
        <v>2048731.3946682403</v>
      </c>
      <c r="I16" s="197">
        <v>2265788.5507143997</v>
      </c>
    </row>
    <row r="17" spans="2:9">
      <c r="B17" s="42" t="s">
        <v>500</v>
      </c>
      <c r="C17" s="30" t="s">
        <v>501</v>
      </c>
      <c r="D17" s="22" t="s">
        <v>126</v>
      </c>
      <c r="E17" s="197">
        <v>214464.21334546001</v>
      </c>
      <c r="F17" s="197">
        <v>247981.49566156999</v>
      </c>
      <c r="G17" s="197">
        <v>251596.57706893995</v>
      </c>
      <c r="H17" s="197">
        <v>308354.93345729</v>
      </c>
      <c r="I17" s="197">
        <v>410209.62700747</v>
      </c>
    </row>
    <row r="18" spans="2:9">
      <c r="B18" s="42" t="s">
        <v>502</v>
      </c>
      <c r="C18" s="30" t="s">
        <v>503</v>
      </c>
      <c r="D18" s="22" t="s">
        <v>126</v>
      </c>
      <c r="E18" s="197">
        <v>1325734.2020476002</v>
      </c>
      <c r="F18" s="197">
        <v>1448410.19333917</v>
      </c>
      <c r="G18" s="197">
        <v>1654911.1074704702</v>
      </c>
      <c r="H18" s="197">
        <v>1740371.9463570302</v>
      </c>
      <c r="I18" s="197">
        <v>1855575.08300551</v>
      </c>
    </row>
    <row r="19" spans="2:9">
      <c r="B19" s="43" t="s">
        <v>504</v>
      </c>
      <c r="C19" s="32" t="s">
        <v>505</v>
      </c>
      <c r="D19" s="33" t="s">
        <v>126</v>
      </c>
      <c r="E19" s="197">
        <v>5.5813515200000001</v>
      </c>
      <c r="F19" s="197">
        <v>5.1228991100000005</v>
      </c>
      <c r="G19" s="197">
        <v>5.2791379099999993</v>
      </c>
      <c r="H19" s="197">
        <v>4.5148539200000002</v>
      </c>
      <c r="I19" s="197">
        <v>3.8407014199999998</v>
      </c>
    </row>
    <row r="20" spans="2:9">
      <c r="B20" s="40" t="s">
        <v>145</v>
      </c>
      <c r="C20" s="28" t="s">
        <v>506</v>
      </c>
      <c r="D20" s="22" t="s">
        <v>126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</row>
    <row r="21" spans="2:9">
      <c r="B21" s="42" t="s">
        <v>507</v>
      </c>
      <c r="C21" s="30" t="s">
        <v>508</v>
      </c>
      <c r="D21" s="22" t="s">
        <v>126</v>
      </c>
      <c r="E21" s="197">
        <v>0</v>
      </c>
      <c r="F21" s="197">
        <v>0</v>
      </c>
      <c r="G21" s="197">
        <v>0</v>
      </c>
      <c r="H21" s="197">
        <v>0</v>
      </c>
      <c r="I21" s="197">
        <v>0</v>
      </c>
    </row>
    <row r="22" spans="2:9">
      <c r="B22" s="42" t="s">
        <v>509</v>
      </c>
      <c r="C22" s="30" t="s">
        <v>510</v>
      </c>
      <c r="D22" s="22" t="s">
        <v>126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</row>
    <row r="23" spans="2:9">
      <c r="B23" s="43" t="s">
        <v>511</v>
      </c>
      <c r="C23" s="32" t="s">
        <v>512</v>
      </c>
      <c r="D23" s="33" t="s">
        <v>126</v>
      </c>
      <c r="E23" s="198">
        <v>0</v>
      </c>
      <c r="F23" s="198">
        <v>0</v>
      </c>
      <c r="G23" s="198">
        <v>0</v>
      </c>
      <c r="H23" s="198">
        <v>0</v>
      </c>
      <c r="I23" s="198">
        <v>0</v>
      </c>
    </row>
    <row r="24" spans="2:9">
      <c r="B24" s="40" t="s">
        <v>147</v>
      </c>
      <c r="C24" s="28" t="s">
        <v>513</v>
      </c>
      <c r="D24" s="22" t="s">
        <v>126</v>
      </c>
      <c r="E24" s="195">
        <v>615335.64888601995</v>
      </c>
      <c r="F24" s="195">
        <v>499881.31803501013</v>
      </c>
      <c r="G24" s="195">
        <v>654287.68615220988</v>
      </c>
      <c r="H24" s="195">
        <v>609204.61367856991</v>
      </c>
      <c r="I24" s="198">
        <v>652130.22743005003</v>
      </c>
    </row>
    <row r="25" spans="2:9">
      <c r="B25" s="42" t="s">
        <v>514</v>
      </c>
      <c r="C25" s="30" t="s">
        <v>515</v>
      </c>
      <c r="D25" s="22" t="s">
        <v>126</v>
      </c>
      <c r="E25" s="197">
        <v>507.22844201999999</v>
      </c>
      <c r="F25" s="197">
        <v>5874.1977671599989</v>
      </c>
      <c r="G25" s="197">
        <v>3613.4967699500007</v>
      </c>
      <c r="H25" s="197">
        <v>3288.21477147</v>
      </c>
      <c r="I25" s="197">
        <v>4767.1429665900005</v>
      </c>
    </row>
    <row r="26" spans="2:9">
      <c r="B26" s="42" t="s">
        <v>516</v>
      </c>
      <c r="C26" s="95" t="s">
        <v>517</v>
      </c>
      <c r="D26" s="22" t="s">
        <v>126</v>
      </c>
      <c r="E26" s="93">
        <v>150.48773433999997</v>
      </c>
      <c r="F26" s="93">
        <v>5757.3437787199991</v>
      </c>
      <c r="G26" s="93">
        <v>3502.5852699500006</v>
      </c>
      <c r="H26" s="93">
        <v>3191.8132621599998</v>
      </c>
      <c r="I26" s="93">
        <v>4767.1429665900005</v>
      </c>
    </row>
    <row r="27" spans="2:9">
      <c r="B27" s="42" t="s">
        <v>518</v>
      </c>
      <c r="C27" s="95" t="s">
        <v>519</v>
      </c>
      <c r="D27" s="22" t="s">
        <v>126</v>
      </c>
      <c r="E27" s="64">
        <v>356.74070768000001</v>
      </c>
      <c r="F27" s="64">
        <v>116.85398844000002</v>
      </c>
      <c r="G27" s="64">
        <v>110.9115</v>
      </c>
      <c r="H27" s="64">
        <v>96.401509310000023</v>
      </c>
      <c r="I27" s="64">
        <v>0</v>
      </c>
    </row>
    <row r="28" spans="2:9">
      <c r="B28" s="42" t="s">
        <v>520</v>
      </c>
      <c r="C28" s="30" t="s">
        <v>521</v>
      </c>
      <c r="D28" s="22" t="s">
        <v>126</v>
      </c>
      <c r="E28" s="197">
        <v>7073.1502274700051</v>
      </c>
      <c r="F28" s="197">
        <v>8049.9958864600021</v>
      </c>
      <c r="G28" s="197">
        <v>9155.7491238300008</v>
      </c>
      <c r="H28" s="197">
        <v>9927.813267290001</v>
      </c>
      <c r="I28" s="197">
        <v>10206.11206999</v>
      </c>
    </row>
    <row r="29" spans="2:9">
      <c r="B29" s="42" t="s">
        <v>522</v>
      </c>
      <c r="C29" s="95" t="s">
        <v>517</v>
      </c>
      <c r="D29" s="22" t="s">
        <v>126</v>
      </c>
      <c r="E29" s="64">
        <v>6687.0176085100047</v>
      </c>
      <c r="F29" s="64">
        <v>7718.5762468600024</v>
      </c>
      <c r="G29" s="64">
        <v>9155.7491238300008</v>
      </c>
      <c r="H29" s="64">
        <v>9927.813267290001</v>
      </c>
      <c r="I29" s="64">
        <v>10206.11206999</v>
      </c>
    </row>
    <row r="30" spans="2:9">
      <c r="B30" s="42" t="s">
        <v>523</v>
      </c>
      <c r="C30" s="95" t="s">
        <v>519</v>
      </c>
      <c r="D30" s="22" t="s">
        <v>126</v>
      </c>
      <c r="E30" s="68">
        <v>386.13261896</v>
      </c>
      <c r="F30" s="68">
        <v>331.41963959999998</v>
      </c>
      <c r="G30" s="68">
        <v>0</v>
      </c>
      <c r="H30" s="68">
        <v>0</v>
      </c>
      <c r="I30" s="68">
        <v>0</v>
      </c>
    </row>
    <row r="31" spans="2:9">
      <c r="B31" s="42" t="s">
        <v>524</v>
      </c>
      <c r="C31" s="30" t="s">
        <v>525</v>
      </c>
      <c r="D31" s="22" t="s">
        <v>126</v>
      </c>
      <c r="E31" s="198">
        <v>607755.27021652996</v>
      </c>
      <c r="F31" s="198">
        <v>485957.12438139011</v>
      </c>
      <c r="G31" s="198">
        <v>641518.44025842985</v>
      </c>
      <c r="H31" s="198">
        <v>595988.58563980996</v>
      </c>
      <c r="I31" s="198">
        <v>637156.97239347</v>
      </c>
    </row>
    <row r="32" spans="2:9">
      <c r="B32" s="42" t="s">
        <v>526</v>
      </c>
      <c r="C32" s="95" t="s">
        <v>517</v>
      </c>
      <c r="D32" s="22" t="s">
        <v>126</v>
      </c>
      <c r="E32" s="68">
        <v>494700.07109829999</v>
      </c>
      <c r="F32" s="68">
        <v>392653.14490396011</v>
      </c>
      <c r="G32" s="68">
        <v>534046.16873426992</v>
      </c>
      <c r="H32" s="68">
        <v>482638.22266265994</v>
      </c>
      <c r="I32" s="68">
        <v>520435.25204990996</v>
      </c>
    </row>
    <row r="33" spans="2:9">
      <c r="B33" s="43" t="s">
        <v>527</v>
      </c>
      <c r="C33" s="99" t="s">
        <v>519</v>
      </c>
      <c r="D33" s="33" t="s">
        <v>126</v>
      </c>
      <c r="E33" s="68">
        <v>113055.19911823</v>
      </c>
      <c r="F33" s="68">
        <v>93303.979477429995</v>
      </c>
      <c r="G33" s="68">
        <v>107472.27152415999</v>
      </c>
      <c r="H33" s="68">
        <v>113350.36297715001</v>
      </c>
      <c r="I33" s="93">
        <v>116721.72034356002</v>
      </c>
    </row>
    <row r="34" spans="2:9">
      <c r="B34" s="40" t="s">
        <v>148</v>
      </c>
      <c r="C34" s="28" t="s">
        <v>528</v>
      </c>
      <c r="D34" s="22" t="s">
        <v>126</v>
      </c>
      <c r="E34" s="195">
        <v>164323.75892613002</v>
      </c>
      <c r="F34" s="195">
        <v>1193919.32763997</v>
      </c>
      <c r="G34" s="195">
        <v>1055644.3403553199</v>
      </c>
      <c r="H34" s="195">
        <v>1077965.5906166397</v>
      </c>
      <c r="I34" s="195">
        <v>1097045.3558181</v>
      </c>
    </row>
    <row r="35" spans="2:9">
      <c r="B35" s="42" t="s">
        <v>529</v>
      </c>
      <c r="C35" s="30" t="s">
        <v>530</v>
      </c>
      <c r="D35" s="22" t="s">
        <v>126</v>
      </c>
      <c r="E35" s="197">
        <v>0.53476943999999993</v>
      </c>
      <c r="F35" s="197">
        <v>1008468.4992278799</v>
      </c>
      <c r="G35" s="197">
        <v>853950.60668079986</v>
      </c>
      <c r="H35" s="197">
        <v>880276.39513653971</v>
      </c>
      <c r="I35" s="197">
        <v>851910.24257233005</v>
      </c>
    </row>
    <row r="36" spans="2:9">
      <c r="B36" s="42" t="s">
        <v>531</v>
      </c>
      <c r="C36" s="30" t="s">
        <v>532</v>
      </c>
      <c r="D36" s="22" t="s">
        <v>126</v>
      </c>
      <c r="E36" s="197">
        <v>164323.22415669</v>
      </c>
      <c r="F36" s="197">
        <v>185450.82841209002</v>
      </c>
      <c r="G36" s="197">
        <v>191134.53272484997</v>
      </c>
      <c r="H36" s="197">
        <v>197689.19548009997</v>
      </c>
      <c r="I36" s="197">
        <v>245135.11324577002</v>
      </c>
    </row>
    <row r="37" spans="2:9">
      <c r="B37" s="43" t="s">
        <v>533</v>
      </c>
      <c r="C37" s="32" t="s">
        <v>534</v>
      </c>
      <c r="D37" s="33" t="s">
        <v>126</v>
      </c>
      <c r="E37" s="198">
        <v>0</v>
      </c>
      <c r="F37" s="198">
        <v>0</v>
      </c>
      <c r="G37" s="198">
        <v>10559.200949670003</v>
      </c>
      <c r="H37" s="198">
        <v>0</v>
      </c>
      <c r="I37" s="195">
        <v>0</v>
      </c>
    </row>
    <row r="38" spans="2:9">
      <c r="B38" s="40" t="s">
        <v>150</v>
      </c>
      <c r="C38" s="28" t="s">
        <v>535</v>
      </c>
      <c r="D38" s="22" t="s">
        <v>126</v>
      </c>
      <c r="E38" s="195">
        <v>1190550.8943614231</v>
      </c>
      <c r="F38" s="195">
        <v>496353.51774364919</v>
      </c>
      <c r="G38" s="195">
        <v>550474.63409765007</v>
      </c>
      <c r="H38" s="195">
        <v>561268.64296317007</v>
      </c>
      <c r="I38" s="197">
        <v>560486.34153871005</v>
      </c>
    </row>
    <row r="39" spans="2:9">
      <c r="B39" s="42" t="s">
        <v>536</v>
      </c>
      <c r="C39" s="30" t="s">
        <v>537</v>
      </c>
      <c r="D39" s="22" t="s">
        <v>126</v>
      </c>
      <c r="E39" s="197">
        <v>0</v>
      </c>
      <c r="F39" s="197">
        <v>0</v>
      </c>
      <c r="G39" s="197">
        <v>0</v>
      </c>
      <c r="H39" s="197">
        <v>0</v>
      </c>
      <c r="I39" s="197">
        <v>0</v>
      </c>
    </row>
    <row r="40" spans="2:9">
      <c r="B40" s="42" t="s">
        <v>538</v>
      </c>
      <c r="C40" s="95" t="s">
        <v>539</v>
      </c>
      <c r="D40" s="22" t="s">
        <v>126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</row>
    <row r="41" spans="2:9">
      <c r="B41" s="42" t="s">
        <v>540</v>
      </c>
      <c r="C41" s="95" t="s">
        <v>541</v>
      </c>
      <c r="D41" s="22" t="s">
        <v>126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2:9">
      <c r="B42" s="42" t="s">
        <v>542</v>
      </c>
      <c r="C42" s="95" t="s">
        <v>543</v>
      </c>
      <c r="D42" s="22" t="s">
        <v>126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2:9">
      <c r="B43" s="42" t="s">
        <v>544</v>
      </c>
      <c r="C43" s="95" t="s">
        <v>545</v>
      </c>
      <c r="D43" s="22" t="s">
        <v>126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2:9">
      <c r="B44" s="42" t="s">
        <v>546</v>
      </c>
      <c r="C44" s="95" t="s">
        <v>547</v>
      </c>
      <c r="D44" s="22" t="s">
        <v>126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2:9">
      <c r="B45" s="42" t="s">
        <v>548</v>
      </c>
      <c r="C45" s="30" t="s">
        <v>549</v>
      </c>
      <c r="D45" s="22" t="s">
        <v>126</v>
      </c>
      <c r="E45" s="197">
        <v>1190550.8943614231</v>
      </c>
      <c r="F45" s="197">
        <v>496353.51774364919</v>
      </c>
      <c r="G45" s="197">
        <v>550474.63409765007</v>
      </c>
      <c r="H45" s="197">
        <v>561268.64296317007</v>
      </c>
      <c r="I45" s="197">
        <v>560486.34153871005</v>
      </c>
    </row>
    <row r="46" spans="2:9">
      <c r="B46" s="42" t="s">
        <v>550</v>
      </c>
      <c r="C46" s="95" t="s">
        <v>418</v>
      </c>
      <c r="D46" s="22" t="s">
        <v>126</v>
      </c>
      <c r="E46" s="64">
        <v>1131300.9808131331</v>
      </c>
      <c r="F46" s="64">
        <v>452324.12651801918</v>
      </c>
      <c r="G46" s="64">
        <v>409676.70188115007</v>
      </c>
      <c r="H46" s="64">
        <v>436964.43836467003</v>
      </c>
      <c r="I46" s="64">
        <v>441895.90329520998</v>
      </c>
    </row>
    <row r="47" spans="2:9">
      <c r="B47" s="42" t="s">
        <v>551</v>
      </c>
      <c r="C47" s="95" t="s">
        <v>420</v>
      </c>
      <c r="D47" s="22" t="s">
        <v>126</v>
      </c>
      <c r="E47" s="64">
        <v>59249.91354828998</v>
      </c>
      <c r="F47" s="64">
        <v>44029.39122563001</v>
      </c>
      <c r="G47" s="64">
        <v>140797.93221649999</v>
      </c>
      <c r="H47" s="64">
        <v>124304.2045985</v>
      </c>
      <c r="I47" s="64">
        <v>118590.43824350002</v>
      </c>
    </row>
    <row r="48" spans="2:9" ht="33.75" customHeight="1">
      <c r="B48" s="42" t="s">
        <v>552</v>
      </c>
      <c r="C48" s="108" t="s">
        <v>553</v>
      </c>
      <c r="D48" s="109" t="s">
        <v>126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2:9">
      <c r="B49" s="42" t="s">
        <v>554</v>
      </c>
      <c r="C49" s="95" t="s">
        <v>555</v>
      </c>
      <c r="D49" s="109" t="s">
        <v>126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</row>
    <row r="50" spans="2:9">
      <c r="B50" s="42" t="s">
        <v>556</v>
      </c>
      <c r="C50" s="96" t="s">
        <v>557</v>
      </c>
      <c r="D50" s="109" t="s">
        <v>126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2:9">
      <c r="B51" s="42" t="s">
        <v>558</v>
      </c>
      <c r="C51" s="96" t="s">
        <v>480</v>
      </c>
      <c r="D51" s="109" t="s">
        <v>126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2:9">
      <c r="B52" s="42" t="s">
        <v>559</v>
      </c>
      <c r="C52" s="96" t="s">
        <v>482</v>
      </c>
      <c r="D52" s="109" t="s">
        <v>126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2:9">
      <c r="B53" s="24" t="s">
        <v>560</v>
      </c>
      <c r="C53" s="101" t="s">
        <v>484</v>
      </c>
      <c r="D53" s="110" t="s">
        <v>126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J99"/>
  <sheetViews>
    <sheetView showGridLines="0" zoomScaleNormal="100" workbookViewId="0">
      <pane xSplit="4" ySplit="1" topLeftCell="E2" activePane="bottomRight" state="frozen"/>
      <selection activeCell="C10" sqref="C10"/>
      <selection pane="topRight" activeCell="C10" sqref="C10"/>
      <selection pane="bottomLeft" activeCell="C10" sqref="C10"/>
      <selection pane="bottomRight" activeCell="E9" sqref="E9:I99"/>
    </sheetView>
  </sheetViews>
  <sheetFormatPr baseColWidth="10" defaultColWidth="11.453125" defaultRowHeight="14.5"/>
  <cols>
    <col min="1" max="1" width="11.453125" style="111"/>
    <col min="2" max="2" width="11.453125" style="222"/>
    <col min="3" max="3" width="58" style="222" customWidth="1"/>
    <col min="4" max="4" width="5.54296875" style="111" customWidth="1"/>
    <col min="5" max="6" width="13.1796875" style="50" bestFit="1" customWidth="1"/>
    <col min="7" max="7" width="13.1796875" style="117" bestFit="1" customWidth="1"/>
    <col min="8" max="9" width="11.453125" style="117"/>
    <col min="10" max="16384" width="11.453125" style="111"/>
  </cols>
  <sheetData>
    <row r="1" spans="2:9" customFormat="1">
      <c r="B1" s="225" t="s">
        <v>118</v>
      </c>
      <c r="C1" s="209"/>
    </row>
    <row r="2" spans="2:9" ht="15.5">
      <c r="B2" s="51" t="s">
        <v>119</v>
      </c>
      <c r="C2" s="52"/>
      <c r="D2" s="28"/>
      <c r="E2" s="240" t="str">
        <f>+Indice!H25</f>
        <v>Costa Rica Gobierno Central Consolidado</v>
      </c>
      <c r="F2" s="240"/>
      <c r="G2" s="240"/>
      <c r="H2" s="240"/>
      <c r="I2" s="240"/>
    </row>
    <row r="3" spans="2:9" ht="15.5">
      <c r="B3" s="51" t="s">
        <v>561</v>
      </c>
      <c r="C3" s="53"/>
      <c r="D3" s="22"/>
      <c r="E3" s="240" t="s">
        <v>121</v>
      </c>
      <c r="F3" s="240"/>
      <c r="G3" s="240"/>
      <c r="H3" s="240"/>
      <c r="I3" s="240"/>
    </row>
    <row r="4" spans="2:9" ht="15" customHeight="1">
      <c r="B4" s="19"/>
      <c r="C4" s="20"/>
      <c r="D4" s="21"/>
      <c r="E4" s="236" t="s">
        <v>122</v>
      </c>
      <c r="F4" s="237"/>
      <c r="G4" s="237"/>
      <c r="H4" s="237"/>
      <c r="I4" s="237"/>
    </row>
    <row r="5" spans="2:9" ht="15" customHeight="1">
      <c r="B5" s="248" t="s">
        <v>562</v>
      </c>
      <c r="C5" s="249"/>
      <c r="D5" s="22"/>
      <c r="E5" s="238"/>
      <c r="F5" s="239"/>
      <c r="G5" s="239"/>
      <c r="H5" s="239"/>
      <c r="I5" s="239"/>
    </row>
    <row r="6" spans="2:9" ht="14">
      <c r="B6" s="248"/>
      <c r="C6" s="249"/>
      <c r="D6" s="22"/>
      <c r="E6" s="23"/>
      <c r="F6" s="23"/>
      <c r="G6" s="23"/>
      <c r="H6" s="23"/>
      <c r="I6" s="23"/>
    </row>
    <row r="7" spans="2:9" ht="14">
      <c r="B7" s="102"/>
      <c r="C7" s="103"/>
      <c r="D7" s="22"/>
      <c r="E7" s="205">
        <v>2019</v>
      </c>
      <c r="F7" s="205">
        <f>+E7+1</f>
        <v>2020</v>
      </c>
      <c r="G7" s="205">
        <f t="shared" ref="G7:H7" si="0">+F7+1</f>
        <v>2021</v>
      </c>
      <c r="H7" s="205">
        <f t="shared" si="0"/>
        <v>2022</v>
      </c>
      <c r="I7" s="205">
        <f>+H7+1</f>
        <v>2023</v>
      </c>
    </row>
    <row r="8" spans="2:9" ht="14">
      <c r="B8" s="220" t="s">
        <v>29</v>
      </c>
      <c r="C8" s="221" t="s">
        <v>30</v>
      </c>
      <c r="D8" s="224" t="s">
        <v>126</v>
      </c>
      <c r="E8" s="196"/>
      <c r="F8" s="196"/>
      <c r="G8" s="196"/>
      <c r="H8" s="196"/>
      <c r="I8" s="196"/>
    </row>
    <row r="9" spans="2:9" ht="14">
      <c r="B9" s="97" t="s">
        <v>31</v>
      </c>
      <c r="C9" s="112" t="s">
        <v>32</v>
      </c>
      <c r="D9" s="33" t="s">
        <v>126</v>
      </c>
      <c r="E9" s="195">
        <v>598943.15225912712</v>
      </c>
      <c r="F9" s="195">
        <v>512802.85599317006</v>
      </c>
      <c r="G9" s="195">
        <v>417504.34328594001</v>
      </c>
      <c r="H9" s="195">
        <v>446521.93108364992</v>
      </c>
      <c r="I9" s="195">
        <v>440645.69670049002</v>
      </c>
    </row>
    <row r="10" spans="2:9" ht="14">
      <c r="B10" s="40" t="s">
        <v>33</v>
      </c>
      <c r="C10" s="94" t="s">
        <v>34</v>
      </c>
      <c r="D10" s="22" t="s">
        <v>126</v>
      </c>
      <c r="E10" s="197">
        <v>593982.99410916725</v>
      </c>
      <c r="F10" s="197">
        <v>509606.91964625992</v>
      </c>
      <c r="G10" s="197">
        <v>405356.53938800003</v>
      </c>
      <c r="H10" s="197">
        <v>439152.23963043978</v>
      </c>
      <c r="I10" s="197">
        <v>427017.2122419001</v>
      </c>
    </row>
    <row r="11" spans="2:9" ht="14">
      <c r="B11" s="42" t="s">
        <v>35</v>
      </c>
      <c r="C11" s="95" t="s">
        <v>36</v>
      </c>
      <c r="D11" s="22" t="s">
        <v>126</v>
      </c>
      <c r="E11" s="64">
        <v>531388.60651540488</v>
      </c>
      <c r="F11" s="64">
        <v>415563.69459038379</v>
      </c>
      <c r="G11" s="64">
        <v>360188.83064995008</v>
      </c>
      <c r="H11" s="64">
        <v>358748.97799533978</v>
      </c>
      <c r="I11" s="64">
        <v>341453.65917926008</v>
      </c>
    </row>
    <row r="12" spans="2:9" ht="14">
      <c r="B12" s="42" t="s">
        <v>37</v>
      </c>
      <c r="C12" s="95" t="s">
        <v>38</v>
      </c>
      <c r="D12" s="22" t="s">
        <v>126</v>
      </c>
      <c r="E12" s="64">
        <v>51561.371162322757</v>
      </c>
      <c r="F12" s="64">
        <v>69979.669791834502</v>
      </c>
      <c r="G12" s="64">
        <v>20092.882918939995</v>
      </c>
      <c r="H12" s="64">
        <v>53028.975313169998</v>
      </c>
      <c r="I12" s="64">
        <v>58213.43222884</v>
      </c>
    </row>
    <row r="13" spans="2:9" ht="14">
      <c r="B13" s="42" t="s">
        <v>39</v>
      </c>
      <c r="C13" s="95" t="s">
        <v>40</v>
      </c>
      <c r="D13" s="22" t="s">
        <v>126</v>
      </c>
      <c r="E13" s="64">
        <v>11033.016431439617</v>
      </c>
      <c r="F13" s="64">
        <v>24063.555264041643</v>
      </c>
      <c r="G13" s="64">
        <v>25074.825819110003</v>
      </c>
      <c r="H13" s="64">
        <v>27374.286321930005</v>
      </c>
      <c r="I13" s="64">
        <v>27350.120833799992</v>
      </c>
    </row>
    <row r="14" spans="2:9" ht="14">
      <c r="B14" s="42" t="s">
        <v>41</v>
      </c>
      <c r="C14" s="95" t="s">
        <v>42</v>
      </c>
      <c r="D14" s="22" t="s">
        <v>126</v>
      </c>
      <c r="E14" s="93" t="s">
        <v>1206</v>
      </c>
      <c r="F14" s="93" t="s">
        <v>1206</v>
      </c>
      <c r="G14" s="93" t="s">
        <v>1206</v>
      </c>
      <c r="H14" s="93" t="s">
        <v>1206</v>
      </c>
      <c r="I14" s="93" t="s">
        <v>1206</v>
      </c>
    </row>
    <row r="15" spans="2:9" ht="14">
      <c r="B15" s="40" t="s">
        <v>43</v>
      </c>
      <c r="C15" s="94" t="s">
        <v>44</v>
      </c>
      <c r="D15" s="22" t="s">
        <v>126</v>
      </c>
      <c r="E15" s="197">
        <v>0</v>
      </c>
      <c r="F15" s="197">
        <v>0</v>
      </c>
      <c r="G15" s="197">
        <v>0</v>
      </c>
      <c r="H15" s="197">
        <v>0</v>
      </c>
      <c r="I15" s="197">
        <v>0</v>
      </c>
    </row>
    <row r="16" spans="2:9" ht="14">
      <c r="B16" s="40" t="s">
        <v>45</v>
      </c>
      <c r="C16" s="94" t="s">
        <v>46</v>
      </c>
      <c r="D16" s="22" t="s">
        <v>126</v>
      </c>
      <c r="E16" s="197">
        <v>58.820000319999998</v>
      </c>
      <c r="F16" s="197">
        <v>0</v>
      </c>
      <c r="G16" s="197">
        <v>20.881314410000002</v>
      </c>
      <c r="H16" s="197">
        <v>138.10180421999999</v>
      </c>
      <c r="I16" s="197">
        <v>52.324337030000002</v>
      </c>
    </row>
    <row r="17" spans="2:9" ht="14">
      <c r="B17" s="40" t="s">
        <v>47</v>
      </c>
      <c r="C17" s="94" t="s">
        <v>48</v>
      </c>
      <c r="D17" s="22" t="s">
        <v>126</v>
      </c>
      <c r="E17" s="197">
        <v>4901.3381496399998</v>
      </c>
      <c r="F17" s="197">
        <v>3195.9363469099999</v>
      </c>
      <c r="G17" s="197">
        <v>12126.922583529999</v>
      </c>
      <c r="H17" s="197">
        <v>7231.5896489899997</v>
      </c>
      <c r="I17" s="197">
        <v>13576.16012156</v>
      </c>
    </row>
    <row r="18" spans="2:9" ht="14">
      <c r="B18" s="42" t="s">
        <v>49</v>
      </c>
      <c r="C18" s="95" t="s">
        <v>50</v>
      </c>
      <c r="D18" s="22" t="s">
        <v>126</v>
      </c>
      <c r="E18" s="64">
        <v>4901.3381496399998</v>
      </c>
      <c r="F18" s="64">
        <v>3195.9363469099999</v>
      </c>
      <c r="G18" s="64">
        <v>12126.922583529999</v>
      </c>
      <c r="H18" s="64">
        <v>7231.5896489899997</v>
      </c>
      <c r="I18" s="64">
        <v>13576.16012156</v>
      </c>
    </row>
    <row r="19" spans="2:9" ht="14">
      <c r="B19" s="42" t="s">
        <v>51</v>
      </c>
      <c r="C19" s="95" t="s">
        <v>52</v>
      </c>
      <c r="D19" s="22" t="s">
        <v>126</v>
      </c>
      <c r="E19" s="64" t="s">
        <v>1206</v>
      </c>
      <c r="F19" s="64" t="s">
        <v>1206</v>
      </c>
      <c r="G19" s="64" t="s">
        <v>1206</v>
      </c>
      <c r="H19" s="64" t="s">
        <v>1206</v>
      </c>
      <c r="I19" s="64" t="s">
        <v>1206</v>
      </c>
    </row>
    <row r="20" spans="2:9" ht="14">
      <c r="B20" s="42" t="s">
        <v>53</v>
      </c>
      <c r="C20" s="95" t="s">
        <v>54</v>
      </c>
      <c r="D20" s="22" t="s">
        <v>126</v>
      </c>
      <c r="E20" s="64" t="s">
        <v>1206</v>
      </c>
      <c r="F20" s="64" t="s">
        <v>1206</v>
      </c>
      <c r="G20" s="64" t="s">
        <v>1206</v>
      </c>
      <c r="H20" s="64" t="s">
        <v>1206</v>
      </c>
      <c r="I20" s="64" t="s">
        <v>1206</v>
      </c>
    </row>
    <row r="21" spans="2:9" ht="14">
      <c r="B21" s="42" t="s">
        <v>55</v>
      </c>
      <c r="C21" s="95" t="s">
        <v>56</v>
      </c>
      <c r="D21" s="22" t="s">
        <v>126</v>
      </c>
      <c r="E21" s="64" t="s">
        <v>1206</v>
      </c>
      <c r="F21" s="64" t="s">
        <v>1206</v>
      </c>
      <c r="G21" s="64" t="s">
        <v>1206</v>
      </c>
      <c r="H21" s="64" t="s">
        <v>1206</v>
      </c>
      <c r="I21" s="64" t="s">
        <v>1206</v>
      </c>
    </row>
    <row r="22" spans="2:9" ht="14">
      <c r="B22" s="113" t="s">
        <v>57</v>
      </c>
      <c r="C22" s="114" t="s">
        <v>58</v>
      </c>
      <c r="D22" s="115" t="s">
        <v>126</v>
      </c>
      <c r="E22" s="195">
        <v>0</v>
      </c>
      <c r="F22" s="195">
        <v>0</v>
      </c>
      <c r="G22" s="195">
        <v>0</v>
      </c>
      <c r="H22" s="195">
        <v>0</v>
      </c>
      <c r="I22" s="197">
        <v>0</v>
      </c>
    </row>
    <row r="23" spans="2:9" ht="14">
      <c r="B23" s="42" t="s">
        <v>59</v>
      </c>
      <c r="C23" s="30" t="s">
        <v>60</v>
      </c>
      <c r="D23" s="22" t="s">
        <v>126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2:9" ht="14">
      <c r="B24" s="42" t="s">
        <v>61</v>
      </c>
      <c r="C24" s="30" t="s">
        <v>62</v>
      </c>
      <c r="D24" s="22" t="s">
        <v>126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2:9" ht="14">
      <c r="B25" s="42" t="s">
        <v>63</v>
      </c>
      <c r="C25" s="30" t="s">
        <v>64</v>
      </c>
      <c r="D25" s="22" t="s">
        <v>126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</row>
    <row r="26" spans="2:9" ht="14">
      <c r="B26" s="42" t="s">
        <v>65</v>
      </c>
      <c r="C26" s="30" t="s">
        <v>66</v>
      </c>
      <c r="D26" s="22" t="s">
        <v>126</v>
      </c>
      <c r="E26" s="68">
        <v>0</v>
      </c>
      <c r="F26" s="68">
        <v>0</v>
      </c>
      <c r="G26" s="68">
        <v>0</v>
      </c>
      <c r="H26" s="68">
        <v>0</v>
      </c>
      <c r="I26" s="93">
        <v>0</v>
      </c>
    </row>
    <row r="27" spans="2:9" ht="14">
      <c r="B27" s="42" t="s">
        <v>67</v>
      </c>
      <c r="C27" s="30" t="s">
        <v>68</v>
      </c>
      <c r="D27" s="22" t="s">
        <v>126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</row>
    <row r="28" spans="2:9" ht="14">
      <c r="B28" s="42" t="s">
        <v>69</v>
      </c>
      <c r="C28" s="30" t="s">
        <v>70</v>
      </c>
      <c r="D28" s="22" t="s">
        <v>126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2:9" ht="14">
      <c r="B29" s="42" t="s">
        <v>71</v>
      </c>
      <c r="C29" s="30" t="s">
        <v>72</v>
      </c>
      <c r="D29" s="22" t="s">
        <v>126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</row>
    <row r="30" spans="2:9" ht="14">
      <c r="B30" s="42" t="s">
        <v>73</v>
      </c>
      <c r="C30" s="30" t="s">
        <v>74</v>
      </c>
      <c r="D30" s="22" t="s">
        <v>126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</row>
    <row r="31" spans="2:9" ht="14">
      <c r="B31" s="40" t="s">
        <v>75</v>
      </c>
      <c r="C31" s="94" t="s">
        <v>76</v>
      </c>
      <c r="D31" s="22" t="s">
        <v>126</v>
      </c>
      <c r="E31" s="198">
        <v>0</v>
      </c>
      <c r="F31" s="198">
        <v>0</v>
      </c>
      <c r="G31" s="198">
        <v>0</v>
      </c>
      <c r="H31" s="198">
        <v>0</v>
      </c>
      <c r="I31" s="198">
        <v>0</v>
      </c>
    </row>
    <row r="32" spans="2:9" ht="14">
      <c r="B32" s="42" t="s">
        <v>77</v>
      </c>
      <c r="C32" s="95" t="s">
        <v>78</v>
      </c>
      <c r="D32" s="22" t="s">
        <v>126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2:9" ht="14">
      <c r="B33" s="42" t="s">
        <v>79</v>
      </c>
      <c r="C33" s="95" t="s">
        <v>80</v>
      </c>
      <c r="D33" s="22" t="s">
        <v>126</v>
      </c>
      <c r="E33" s="68">
        <v>0</v>
      </c>
      <c r="F33" s="68">
        <v>0</v>
      </c>
      <c r="G33" s="68">
        <v>0</v>
      </c>
      <c r="H33" s="68">
        <v>0</v>
      </c>
      <c r="I33" s="93">
        <v>0</v>
      </c>
    </row>
    <row r="34" spans="2:9" ht="14">
      <c r="B34" s="42" t="s">
        <v>81</v>
      </c>
      <c r="C34" s="95" t="s">
        <v>82</v>
      </c>
      <c r="D34" s="22" t="s">
        <v>126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</row>
    <row r="35" spans="2:9" ht="14">
      <c r="B35" s="42" t="s">
        <v>83</v>
      </c>
      <c r="C35" s="95" t="s">
        <v>84</v>
      </c>
      <c r="D35" s="22" t="s">
        <v>126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</row>
    <row r="36" spans="2:9" ht="14">
      <c r="B36" s="42" t="s">
        <v>85</v>
      </c>
      <c r="C36" s="95" t="s">
        <v>86</v>
      </c>
      <c r="D36" s="22" t="s">
        <v>126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</row>
    <row r="37" spans="2:9" ht="14">
      <c r="B37" s="42" t="s">
        <v>87</v>
      </c>
      <c r="C37" s="95" t="s">
        <v>88</v>
      </c>
      <c r="D37" s="22" t="s">
        <v>126</v>
      </c>
      <c r="E37" s="93">
        <v>0</v>
      </c>
      <c r="F37" s="93">
        <v>0</v>
      </c>
      <c r="G37" s="93">
        <v>0</v>
      </c>
      <c r="H37" s="93">
        <v>0</v>
      </c>
      <c r="I37" s="93">
        <v>0</v>
      </c>
    </row>
    <row r="38" spans="2:9" ht="14">
      <c r="B38" s="42" t="s">
        <v>89</v>
      </c>
      <c r="C38" s="95" t="s">
        <v>90</v>
      </c>
      <c r="D38" s="22" t="s">
        <v>126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</row>
    <row r="39" spans="2:9" ht="14">
      <c r="B39" s="42" t="s">
        <v>91</v>
      </c>
      <c r="C39" s="95" t="s">
        <v>92</v>
      </c>
      <c r="D39" s="22" t="s">
        <v>126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</row>
    <row r="40" spans="2:9" ht="14">
      <c r="B40" s="40" t="s">
        <v>93</v>
      </c>
      <c r="C40" s="94" t="s">
        <v>94</v>
      </c>
      <c r="D40" s="22" t="s">
        <v>126</v>
      </c>
      <c r="E40" s="197">
        <v>0</v>
      </c>
      <c r="F40" s="197">
        <v>0</v>
      </c>
      <c r="G40" s="197">
        <v>0</v>
      </c>
      <c r="H40" s="197">
        <v>0</v>
      </c>
      <c r="I40" s="197">
        <v>0</v>
      </c>
    </row>
    <row r="41" spans="2:9" ht="14">
      <c r="B41" s="42" t="s">
        <v>95</v>
      </c>
      <c r="C41" s="95" t="s">
        <v>78</v>
      </c>
      <c r="D41" s="22" t="s">
        <v>126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</row>
    <row r="42" spans="2:9" ht="14">
      <c r="B42" s="42" t="s">
        <v>96</v>
      </c>
      <c r="C42" s="95" t="s">
        <v>80</v>
      </c>
      <c r="D42" s="22" t="s">
        <v>126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</row>
    <row r="43" spans="2:9" ht="14">
      <c r="B43" s="42" t="s">
        <v>97</v>
      </c>
      <c r="C43" s="95" t="s">
        <v>98</v>
      </c>
      <c r="D43" s="22" t="s">
        <v>126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</row>
    <row r="44" spans="2:9" ht="14">
      <c r="B44" s="42" t="s">
        <v>99</v>
      </c>
      <c r="C44" s="95" t="s">
        <v>100</v>
      </c>
      <c r="D44" s="22" t="s">
        <v>126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</row>
    <row r="45" spans="2:9" ht="14">
      <c r="B45" s="42" t="s">
        <v>101</v>
      </c>
      <c r="C45" s="95" t="s">
        <v>86</v>
      </c>
      <c r="D45" s="22" t="s">
        <v>126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</row>
    <row r="46" spans="2:9" ht="14">
      <c r="B46" s="42" t="s">
        <v>102</v>
      </c>
      <c r="C46" s="95" t="s">
        <v>103</v>
      </c>
      <c r="D46" s="22" t="s">
        <v>126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</row>
    <row r="47" spans="2:9" ht="14">
      <c r="B47" s="42" t="s">
        <v>104</v>
      </c>
      <c r="C47" s="95" t="s">
        <v>105</v>
      </c>
      <c r="D47" s="22" t="s">
        <v>126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</row>
    <row r="48" spans="2:9" ht="14">
      <c r="B48" s="42" t="s">
        <v>106</v>
      </c>
      <c r="C48" s="95" t="s">
        <v>107</v>
      </c>
      <c r="D48" s="22" t="s">
        <v>126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</row>
    <row r="49" spans="2:9" ht="14">
      <c r="B49" s="113" t="s">
        <v>108</v>
      </c>
      <c r="C49" s="114" t="s">
        <v>109</v>
      </c>
      <c r="D49" s="115" t="s">
        <v>126</v>
      </c>
      <c r="E49" s="195">
        <v>0</v>
      </c>
      <c r="F49" s="195">
        <v>0</v>
      </c>
      <c r="G49" s="195">
        <v>0</v>
      </c>
      <c r="H49" s="195">
        <v>0</v>
      </c>
      <c r="I49" s="197">
        <v>0</v>
      </c>
    </row>
    <row r="50" spans="2:9" ht="14">
      <c r="B50" s="42" t="s">
        <v>110</v>
      </c>
      <c r="C50" s="30" t="s">
        <v>111</v>
      </c>
      <c r="D50" s="22" t="s">
        <v>126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</row>
    <row r="51" spans="2:9" ht="14">
      <c r="B51" s="42" t="s">
        <v>112</v>
      </c>
      <c r="C51" s="30" t="s">
        <v>113</v>
      </c>
      <c r="D51" s="22" t="s">
        <v>126</v>
      </c>
      <c r="E51" s="64">
        <v>0</v>
      </c>
      <c r="F51" s="64">
        <v>0</v>
      </c>
      <c r="G51" s="64">
        <v>0</v>
      </c>
      <c r="H51" s="64">
        <v>0</v>
      </c>
      <c r="I51" s="64">
        <v>0</v>
      </c>
    </row>
    <row r="52" spans="2:9" ht="14">
      <c r="B52" s="42" t="s">
        <v>114</v>
      </c>
      <c r="C52" s="30" t="s">
        <v>115</v>
      </c>
      <c r="D52" s="22" t="s">
        <v>126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</row>
    <row r="53" spans="2:9" ht="14">
      <c r="B53" s="42" t="s">
        <v>116</v>
      </c>
      <c r="C53" s="30" t="s">
        <v>117</v>
      </c>
      <c r="D53" s="22" t="s">
        <v>126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</row>
    <row r="54" spans="2:9" ht="14">
      <c r="B54" s="42" t="s">
        <v>563</v>
      </c>
      <c r="C54" s="30" t="s">
        <v>564</v>
      </c>
      <c r="D54" s="22" t="s">
        <v>126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</row>
    <row r="55" spans="2:9" ht="14">
      <c r="B55" s="42" t="s">
        <v>565</v>
      </c>
      <c r="C55" s="30" t="s">
        <v>566</v>
      </c>
      <c r="D55" s="22" t="s">
        <v>126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</row>
    <row r="56" spans="2:9" ht="14">
      <c r="B56" s="42" t="s">
        <v>567</v>
      </c>
      <c r="C56" s="95" t="s">
        <v>568</v>
      </c>
      <c r="D56" s="22" t="s">
        <v>126</v>
      </c>
      <c r="E56" s="64"/>
      <c r="F56" s="64"/>
      <c r="G56" s="64"/>
      <c r="H56" s="64"/>
      <c r="I56" s="64"/>
    </row>
    <row r="57" spans="2:9" ht="14">
      <c r="B57" s="42" t="s">
        <v>569</v>
      </c>
      <c r="C57" s="95" t="s">
        <v>570</v>
      </c>
      <c r="D57" s="22" t="s">
        <v>126</v>
      </c>
      <c r="E57" s="64"/>
      <c r="F57" s="64"/>
      <c r="G57" s="64"/>
      <c r="H57" s="64"/>
      <c r="I57" s="64"/>
    </row>
    <row r="58" spans="2:9" ht="14">
      <c r="B58" s="42" t="s">
        <v>571</v>
      </c>
      <c r="C58" s="95" t="s">
        <v>572</v>
      </c>
      <c r="D58" s="22" t="s">
        <v>126</v>
      </c>
      <c r="E58" s="64"/>
      <c r="F58" s="64"/>
      <c r="G58" s="64"/>
      <c r="H58" s="64"/>
      <c r="I58" s="64"/>
    </row>
    <row r="59" spans="2:9" ht="14">
      <c r="B59" s="42" t="s">
        <v>573</v>
      </c>
      <c r="C59" s="95" t="s">
        <v>574</v>
      </c>
      <c r="D59" s="22" t="s">
        <v>126</v>
      </c>
      <c r="E59" s="64"/>
      <c r="F59" s="64"/>
      <c r="G59" s="64"/>
      <c r="H59" s="64"/>
      <c r="I59" s="64"/>
    </row>
    <row r="60" spans="2:9" ht="14">
      <c r="B60" s="42" t="s">
        <v>575</v>
      </c>
      <c r="C60" s="95" t="s">
        <v>576</v>
      </c>
      <c r="D60" s="22" t="s">
        <v>126</v>
      </c>
      <c r="E60" s="64"/>
      <c r="F60" s="64"/>
      <c r="G60" s="64"/>
      <c r="H60" s="64"/>
      <c r="I60" s="64"/>
    </row>
    <row r="61" spans="2:9" ht="14">
      <c r="B61" s="42" t="s">
        <v>577</v>
      </c>
      <c r="C61" s="30" t="s">
        <v>578</v>
      </c>
      <c r="D61" s="22" t="s">
        <v>126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</row>
    <row r="62" spans="2:9" ht="14">
      <c r="B62" s="42" t="s">
        <v>579</v>
      </c>
      <c r="C62" s="30" t="s">
        <v>580</v>
      </c>
      <c r="D62" s="22" t="s">
        <v>126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</row>
    <row r="63" spans="2:9" ht="14">
      <c r="B63" s="40" t="s">
        <v>172</v>
      </c>
      <c r="C63" s="94" t="s">
        <v>581</v>
      </c>
      <c r="D63" s="22" t="s">
        <v>126</v>
      </c>
      <c r="E63" s="197">
        <v>0</v>
      </c>
      <c r="F63" s="197">
        <v>0</v>
      </c>
      <c r="G63" s="197">
        <v>0</v>
      </c>
      <c r="H63" s="197">
        <v>0</v>
      </c>
      <c r="I63" s="197">
        <v>0</v>
      </c>
    </row>
    <row r="64" spans="2:9" ht="14">
      <c r="B64" s="42" t="s">
        <v>582</v>
      </c>
      <c r="C64" s="95" t="s">
        <v>80</v>
      </c>
      <c r="D64" s="22" t="s">
        <v>126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</row>
    <row r="65" spans="2:10" ht="14">
      <c r="B65" s="42" t="s">
        <v>583</v>
      </c>
      <c r="C65" s="95" t="s">
        <v>82</v>
      </c>
      <c r="D65" s="22" t="s">
        <v>126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</row>
    <row r="66" spans="2:10" ht="14">
      <c r="B66" s="42" t="s">
        <v>584</v>
      </c>
      <c r="C66" s="95" t="s">
        <v>84</v>
      </c>
      <c r="D66" s="22" t="s">
        <v>126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</row>
    <row r="67" spans="2:10" ht="14">
      <c r="B67" s="42" t="s">
        <v>585</v>
      </c>
      <c r="C67" s="95" t="s">
        <v>86</v>
      </c>
      <c r="D67" s="22" t="s">
        <v>126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</row>
    <row r="68" spans="2:10" ht="14">
      <c r="B68" s="42" t="s">
        <v>586</v>
      </c>
      <c r="C68" s="95" t="s">
        <v>88</v>
      </c>
      <c r="D68" s="22" t="s">
        <v>126</v>
      </c>
      <c r="E68" s="64">
        <v>0</v>
      </c>
      <c r="F68" s="64">
        <v>0</v>
      </c>
      <c r="G68" s="64">
        <v>0</v>
      </c>
      <c r="H68" s="64">
        <v>0</v>
      </c>
      <c r="I68" s="64">
        <v>0</v>
      </c>
    </row>
    <row r="69" spans="2:10" ht="14">
      <c r="B69" s="42" t="s">
        <v>587</v>
      </c>
      <c r="C69" s="95" t="s">
        <v>588</v>
      </c>
      <c r="D69" s="22" t="s">
        <v>126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</row>
    <row r="70" spans="2:10" ht="14">
      <c r="B70" s="42" t="s">
        <v>589</v>
      </c>
      <c r="C70" s="95" t="s">
        <v>590</v>
      </c>
      <c r="D70" s="22" t="s">
        <v>126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</row>
    <row r="71" spans="2:10" ht="14">
      <c r="B71" s="40" t="s">
        <v>174</v>
      </c>
      <c r="C71" s="94" t="s">
        <v>591</v>
      </c>
      <c r="D71" s="22" t="s">
        <v>126</v>
      </c>
      <c r="E71" s="197">
        <v>0</v>
      </c>
      <c r="F71" s="197">
        <v>0</v>
      </c>
      <c r="G71" s="197">
        <v>0</v>
      </c>
      <c r="H71" s="197">
        <v>0</v>
      </c>
      <c r="I71" s="197">
        <v>0</v>
      </c>
    </row>
    <row r="72" spans="2:10" ht="14">
      <c r="B72" s="42" t="s">
        <v>592</v>
      </c>
      <c r="C72" s="95" t="s">
        <v>593</v>
      </c>
      <c r="D72" s="22" t="s">
        <v>126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</row>
    <row r="73" spans="2:10" ht="14">
      <c r="B73" s="42" t="s">
        <v>594</v>
      </c>
      <c r="C73" s="95" t="s">
        <v>80</v>
      </c>
      <c r="D73" s="22" t="s">
        <v>126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</row>
    <row r="74" spans="2:10" ht="14">
      <c r="B74" s="42" t="s">
        <v>595</v>
      </c>
      <c r="C74" s="95" t="s">
        <v>596</v>
      </c>
      <c r="D74" s="22" t="s">
        <v>126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</row>
    <row r="75" spans="2:10" ht="14">
      <c r="B75" s="42" t="s">
        <v>597</v>
      </c>
      <c r="C75" s="95" t="s">
        <v>598</v>
      </c>
      <c r="D75" s="22" t="s">
        <v>126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</row>
    <row r="76" spans="2:10" ht="14">
      <c r="B76" s="42" t="s">
        <v>599</v>
      </c>
      <c r="C76" s="95" t="s">
        <v>600</v>
      </c>
      <c r="D76" s="22" t="s">
        <v>126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</row>
    <row r="77" spans="2:10" ht="14">
      <c r="B77" s="42" t="s">
        <v>601</v>
      </c>
      <c r="C77" s="95" t="s">
        <v>103</v>
      </c>
      <c r="D77" s="22" t="s">
        <v>126</v>
      </c>
      <c r="E77" s="64">
        <v>0</v>
      </c>
      <c r="F77" s="64">
        <v>0</v>
      </c>
      <c r="G77" s="64">
        <v>0</v>
      </c>
      <c r="H77" s="64">
        <v>0</v>
      </c>
      <c r="I77" s="64">
        <v>0</v>
      </c>
    </row>
    <row r="78" spans="2:10" ht="14">
      <c r="B78" s="42" t="s">
        <v>602</v>
      </c>
      <c r="C78" s="95" t="s">
        <v>603</v>
      </c>
      <c r="D78" s="22" t="s">
        <v>126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</row>
    <row r="79" spans="2:10" ht="14">
      <c r="B79" s="24" t="s">
        <v>604</v>
      </c>
      <c r="C79" s="101" t="s">
        <v>605</v>
      </c>
      <c r="D79" s="25" t="s">
        <v>126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188"/>
    </row>
    <row r="80" spans="2:10" ht="14">
      <c r="B80" s="42" t="s">
        <v>156</v>
      </c>
      <c r="C80" s="116" t="s">
        <v>176</v>
      </c>
      <c r="D80" s="22"/>
      <c r="E80" s="64">
        <v>0</v>
      </c>
      <c r="F80" s="64">
        <v>0</v>
      </c>
      <c r="G80" s="64">
        <v>0</v>
      </c>
      <c r="H80" s="64">
        <v>0</v>
      </c>
      <c r="I80" s="64">
        <v>0</v>
      </c>
    </row>
    <row r="81" spans="2:9" ht="14">
      <c r="B81" s="42" t="s">
        <v>606</v>
      </c>
      <c r="C81" s="30" t="s">
        <v>607</v>
      </c>
      <c r="D81" s="22" t="s">
        <v>126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</row>
    <row r="82" spans="2:9" ht="14">
      <c r="B82" s="42" t="s">
        <v>608</v>
      </c>
      <c r="C82" s="95" t="s">
        <v>609</v>
      </c>
      <c r="D82" s="22" t="s">
        <v>126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</row>
    <row r="83" spans="2:9" ht="14">
      <c r="B83" s="42" t="s">
        <v>610</v>
      </c>
      <c r="C83" s="95" t="s">
        <v>611</v>
      </c>
      <c r="D83" s="22" t="s">
        <v>126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</row>
    <row r="84" spans="2:9" ht="14">
      <c r="B84" s="42" t="s">
        <v>612</v>
      </c>
      <c r="C84" s="95" t="s">
        <v>613</v>
      </c>
      <c r="D84" s="22" t="s">
        <v>126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</row>
    <row r="85" spans="2:9" ht="14">
      <c r="B85" s="42" t="s">
        <v>614</v>
      </c>
      <c r="C85" s="30" t="s">
        <v>615</v>
      </c>
      <c r="D85" s="22" t="s">
        <v>126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</row>
    <row r="86" spans="2:9" ht="14">
      <c r="B86" s="42" t="s">
        <v>616</v>
      </c>
      <c r="C86" s="95" t="s">
        <v>617</v>
      </c>
      <c r="D86" s="22" t="s">
        <v>126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</row>
    <row r="87" spans="2:9" ht="14">
      <c r="B87" s="42" t="s">
        <v>618</v>
      </c>
      <c r="C87" s="95" t="s">
        <v>619</v>
      </c>
      <c r="D87" s="22" t="s">
        <v>126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</row>
    <row r="88" spans="2:9" ht="14">
      <c r="B88" s="42" t="s">
        <v>620</v>
      </c>
      <c r="C88" s="95" t="s">
        <v>621</v>
      </c>
      <c r="D88" s="22" t="s">
        <v>126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</row>
    <row r="89" spans="2:9" ht="14">
      <c r="B89" s="43" t="s">
        <v>622</v>
      </c>
      <c r="C89" s="32" t="s">
        <v>623</v>
      </c>
      <c r="D89" s="33" t="s">
        <v>126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</row>
    <row r="90" spans="2:9" ht="14">
      <c r="B90" s="42" t="s">
        <v>624</v>
      </c>
      <c r="C90" s="30" t="s">
        <v>625</v>
      </c>
      <c r="D90" s="22" t="s">
        <v>126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</row>
    <row r="91" spans="2:9" ht="14">
      <c r="B91" s="42" t="s">
        <v>626</v>
      </c>
      <c r="C91" s="95" t="s">
        <v>627</v>
      </c>
      <c r="D91" s="22" t="s">
        <v>126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</row>
    <row r="92" spans="2:9" ht="14">
      <c r="B92" s="42" t="s">
        <v>628</v>
      </c>
      <c r="C92" s="95" t="s">
        <v>629</v>
      </c>
      <c r="D92" s="22" t="s">
        <v>126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</row>
    <row r="93" spans="2:9" ht="14">
      <c r="B93" s="42" t="s">
        <v>630</v>
      </c>
      <c r="C93" s="95" t="s">
        <v>623</v>
      </c>
      <c r="D93" s="22" t="s">
        <v>126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</row>
    <row r="94" spans="2:9" ht="14">
      <c r="B94" s="43" t="s">
        <v>631</v>
      </c>
      <c r="C94" s="99" t="s">
        <v>632</v>
      </c>
      <c r="D94" s="33" t="s">
        <v>126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</row>
    <row r="95" spans="2:9" ht="14">
      <c r="B95" s="42" t="s">
        <v>282</v>
      </c>
      <c r="C95" s="30" t="s">
        <v>633</v>
      </c>
      <c r="D95" s="22" t="s">
        <v>126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</row>
    <row r="96" spans="2:9" ht="14">
      <c r="B96" s="42" t="s">
        <v>634</v>
      </c>
      <c r="C96" s="30" t="s">
        <v>635</v>
      </c>
      <c r="D96" s="22" t="s">
        <v>126</v>
      </c>
      <c r="E96" s="64">
        <v>0</v>
      </c>
      <c r="F96" s="64">
        <v>0</v>
      </c>
      <c r="G96" s="64">
        <v>0</v>
      </c>
      <c r="H96" s="64">
        <v>0</v>
      </c>
      <c r="I96" s="64">
        <v>0</v>
      </c>
    </row>
    <row r="97" spans="2:9" ht="14">
      <c r="B97" s="42" t="s">
        <v>636</v>
      </c>
      <c r="C97" s="95" t="s">
        <v>637</v>
      </c>
      <c r="D97" s="22" t="s">
        <v>126</v>
      </c>
      <c r="E97" s="64">
        <v>0</v>
      </c>
      <c r="F97" s="64">
        <v>0</v>
      </c>
      <c r="G97" s="64">
        <v>0</v>
      </c>
      <c r="H97" s="64">
        <v>0</v>
      </c>
      <c r="I97" s="64">
        <v>0</v>
      </c>
    </row>
    <row r="98" spans="2:9" ht="14">
      <c r="B98" s="42" t="s">
        <v>638</v>
      </c>
      <c r="C98" s="95" t="s">
        <v>639</v>
      </c>
      <c r="D98" s="109" t="s">
        <v>126</v>
      </c>
      <c r="E98" s="64">
        <v>0</v>
      </c>
      <c r="F98" s="64">
        <v>0</v>
      </c>
      <c r="G98" s="64">
        <v>0</v>
      </c>
      <c r="H98" s="64">
        <v>0</v>
      </c>
      <c r="I98" s="64">
        <v>0</v>
      </c>
    </row>
    <row r="99" spans="2:9" ht="14">
      <c r="B99" s="24" t="s">
        <v>291</v>
      </c>
      <c r="C99" s="101" t="s">
        <v>640</v>
      </c>
      <c r="D99" s="110" t="s">
        <v>126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I37"/>
  <sheetViews>
    <sheetView workbookViewId="0">
      <selection activeCell="E6" sqref="E6:I7"/>
    </sheetView>
  </sheetViews>
  <sheetFormatPr baseColWidth="10" defaultColWidth="11.453125" defaultRowHeight="14"/>
  <cols>
    <col min="1" max="2" width="11.453125" style="111"/>
    <col min="3" max="3" width="61.54296875" style="111" customWidth="1"/>
    <col min="4" max="258" width="11.453125" style="111"/>
    <col min="259" max="259" width="61.54296875" style="111" customWidth="1"/>
    <col min="260" max="514" width="11.453125" style="111"/>
    <col min="515" max="515" width="61.54296875" style="111" customWidth="1"/>
    <col min="516" max="770" width="11.453125" style="111"/>
    <col min="771" max="771" width="61.54296875" style="111" customWidth="1"/>
    <col min="772" max="1026" width="11.453125" style="111"/>
    <col min="1027" max="1027" width="61.54296875" style="111" customWidth="1"/>
    <col min="1028" max="1282" width="11.453125" style="111"/>
    <col min="1283" max="1283" width="61.54296875" style="111" customWidth="1"/>
    <col min="1284" max="1538" width="11.453125" style="111"/>
    <col min="1539" max="1539" width="61.54296875" style="111" customWidth="1"/>
    <col min="1540" max="1794" width="11.453125" style="111"/>
    <col min="1795" max="1795" width="61.54296875" style="111" customWidth="1"/>
    <col min="1796" max="2050" width="11.453125" style="111"/>
    <col min="2051" max="2051" width="61.54296875" style="111" customWidth="1"/>
    <col min="2052" max="2306" width="11.453125" style="111"/>
    <col min="2307" max="2307" width="61.54296875" style="111" customWidth="1"/>
    <col min="2308" max="2562" width="11.453125" style="111"/>
    <col min="2563" max="2563" width="61.54296875" style="111" customWidth="1"/>
    <col min="2564" max="2818" width="11.453125" style="111"/>
    <col min="2819" max="2819" width="61.54296875" style="111" customWidth="1"/>
    <col min="2820" max="3074" width="11.453125" style="111"/>
    <col min="3075" max="3075" width="61.54296875" style="111" customWidth="1"/>
    <col min="3076" max="3330" width="11.453125" style="111"/>
    <col min="3331" max="3331" width="61.54296875" style="111" customWidth="1"/>
    <col min="3332" max="3586" width="11.453125" style="111"/>
    <col min="3587" max="3587" width="61.54296875" style="111" customWidth="1"/>
    <col min="3588" max="3842" width="11.453125" style="111"/>
    <col min="3843" max="3843" width="61.54296875" style="111" customWidth="1"/>
    <col min="3844" max="4098" width="11.453125" style="111"/>
    <col min="4099" max="4099" width="61.54296875" style="111" customWidth="1"/>
    <col min="4100" max="4354" width="11.453125" style="111"/>
    <col min="4355" max="4355" width="61.54296875" style="111" customWidth="1"/>
    <col min="4356" max="4610" width="11.453125" style="111"/>
    <col min="4611" max="4611" width="61.54296875" style="111" customWidth="1"/>
    <col min="4612" max="4866" width="11.453125" style="111"/>
    <col min="4867" max="4867" width="61.54296875" style="111" customWidth="1"/>
    <col min="4868" max="5122" width="11.453125" style="111"/>
    <col min="5123" max="5123" width="61.54296875" style="111" customWidth="1"/>
    <col min="5124" max="5378" width="11.453125" style="111"/>
    <col min="5379" max="5379" width="61.54296875" style="111" customWidth="1"/>
    <col min="5380" max="5634" width="11.453125" style="111"/>
    <col min="5635" max="5635" width="61.54296875" style="111" customWidth="1"/>
    <col min="5636" max="5890" width="11.453125" style="111"/>
    <col min="5891" max="5891" width="61.54296875" style="111" customWidth="1"/>
    <col min="5892" max="6146" width="11.453125" style="111"/>
    <col min="6147" max="6147" width="61.54296875" style="111" customWidth="1"/>
    <col min="6148" max="6402" width="11.453125" style="111"/>
    <col min="6403" max="6403" width="61.54296875" style="111" customWidth="1"/>
    <col min="6404" max="6658" width="11.453125" style="111"/>
    <col min="6659" max="6659" width="61.54296875" style="111" customWidth="1"/>
    <col min="6660" max="6914" width="11.453125" style="111"/>
    <col min="6915" max="6915" width="61.54296875" style="111" customWidth="1"/>
    <col min="6916" max="7170" width="11.453125" style="111"/>
    <col min="7171" max="7171" width="61.54296875" style="111" customWidth="1"/>
    <col min="7172" max="7426" width="11.453125" style="111"/>
    <col min="7427" max="7427" width="61.54296875" style="111" customWidth="1"/>
    <col min="7428" max="7682" width="11.453125" style="111"/>
    <col min="7683" max="7683" width="61.54296875" style="111" customWidth="1"/>
    <col min="7684" max="7938" width="11.453125" style="111"/>
    <col min="7939" max="7939" width="61.54296875" style="111" customWidth="1"/>
    <col min="7940" max="8194" width="11.453125" style="111"/>
    <col min="8195" max="8195" width="61.54296875" style="111" customWidth="1"/>
    <col min="8196" max="8450" width="11.453125" style="111"/>
    <col min="8451" max="8451" width="61.54296875" style="111" customWidth="1"/>
    <col min="8452" max="8706" width="11.453125" style="111"/>
    <col min="8707" max="8707" width="61.54296875" style="111" customWidth="1"/>
    <col min="8708" max="8962" width="11.453125" style="111"/>
    <col min="8963" max="8963" width="61.54296875" style="111" customWidth="1"/>
    <col min="8964" max="9218" width="11.453125" style="111"/>
    <col min="9219" max="9219" width="61.54296875" style="111" customWidth="1"/>
    <col min="9220" max="9474" width="11.453125" style="111"/>
    <col min="9475" max="9475" width="61.54296875" style="111" customWidth="1"/>
    <col min="9476" max="9730" width="11.453125" style="111"/>
    <col min="9731" max="9731" width="61.54296875" style="111" customWidth="1"/>
    <col min="9732" max="9986" width="11.453125" style="111"/>
    <col min="9987" max="9987" width="61.54296875" style="111" customWidth="1"/>
    <col min="9988" max="10242" width="11.453125" style="111"/>
    <col min="10243" max="10243" width="61.54296875" style="111" customWidth="1"/>
    <col min="10244" max="10498" width="11.453125" style="111"/>
    <col min="10499" max="10499" width="61.54296875" style="111" customWidth="1"/>
    <col min="10500" max="10754" width="11.453125" style="111"/>
    <col min="10755" max="10755" width="61.54296875" style="111" customWidth="1"/>
    <col min="10756" max="11010" width="11.453125" style="111"/>
    <col min="11011" max="11011" width="61.54296875" style="111" customWidth="1"/>
    <col min="11012" max="11266" width="11.453125" style="111"/>
    <col min="11267" max="11267" width="61.54296875" style="111" customWidth="1"/>
    <col min="11268" max="11522" width="11.453125" style="111"/>
    <col min="11523" max="11523" width="61.54296875" style="111" customWidth="1"/>
    <col min="11524" max="11778" width="11.453125" style="111"/>
    <col min="11779" max="11779" width="61.54296875" style="111" customWidth="1"/>
    <col min="11780" max="12034" width="11.453125" style="111"/>
    <col min="12035" max="12035" width="61.54296875" style="111" customWidth="1"/>
    <col min="12036" max="12290" width="11.453125" style="111"/>
    <col min="12291" max="12291" width="61.54296875" style="111" customWidth="1"/>
    <col min="12292" max="12546" width="11.453125" style="111"/>
    <col min="12547" max="12547" width="61.54296875" style="111" customWidth="1"/>
    <col min="12548" max="12802" width="11.453125" style="111"/>
    <col min="12803" max="12803" width="61.54296875" style="111" customWidth="1"/>
    <col min="12804" max="13058" width="11.453125" style="111"/>
    <col min="13059" max="13059" width="61.54296875" style="111" customWidth="1"/>
    <col min="13060" max="13314" width="11.453125" style="111"/>
    <col min="13315" max="13315" width="61.54296875" style="111" customWidth="1"/>
    <col min="13316" max="13570" width="11.453125" style="111"/>
    <col min="13571" max="13571" width="61.54296875" style="111" customWidth="1"/>
    <col min="13572" max="13826" width="11.453125" style="111"/>
    <col min="13827" max="13827" width="61.54296875" style="111" customWidth="1"/>
    <col min="13828" max="14082" width="11.453125" style="111"/>
    <col min="14083" max="14083" width="61.54296875" style="111" customWidth="1"/>
    <col min="14084" max="14338" width="11.453125" style="111"/>
    <col min="14339" max="14339" width="61.54296875" style="111" customWidth="1"/>
    <col min="14340" max="14594" width="11.453125" style="111"/>
    <col min="14595" max="14595" width="61.54296875" style="111" customWidth="1"/>
    <col min="14596" max="14850" width="11.453125" style="111"/>
    <col min="14851" max="14851" width="61.54296875" style="111" customWidth="1"/>
    <col min="14852" max="15106" width="11.453125" style="111"/>
    <col min="15107" max="15107" width="61.54296875" style="111" customWidth="1"/>
    <col min="15108" max="15362" width="11.453125" style="111"/>
    <col min="15363" max="15363" width="61.54296875" style="111" customWidth="1"/>
    <col min="15364" max="15618" width="11.453125" style="111"/>
    <col min="15619" max="15619" width="61.54296875" style="111" customWidth="1"/>
    <col min="15620" max="15874" width="11.453125" style="111"/>
    <col min="15875" max="15875" width="61.54296875" style="111" customWidth="1"/>
    <col min="15876" max="16130" width="11.453125" style="111"/>
    <col min="16131" max="16131" width="61.54296875" style="111" customWidth="1"/>
    <col min="16132" max="16384" width="11.453125" style="111"/>
  </cols>
  <sheetData>
    <row r="1" spans="2:9" ht="14.5">
      <c r="B1" s="12" t="s">
        <v>118</v>
      </c>
    </row>
    <row r="2" spans="2:9" ht="15.5">
      <c r="B2" s="51" t="s">
        <v>119</v>
      </c>
      <c r="C2" s="52"/>
      <c r="D2" s="28"/>
      <c r="E2" s="241" t="str">
        <f>+Indice!H25</f>
        <v>Costa Rica Gobierno Central Consolidado</v>
      </c>
      <c r="F2" s="241"/>
      <c r="G2" s="241"/>
      <c r="H2" s="241"/>
      <c r="I2" s="241"/>
    </row>
    <row r="3" spans="2:9" ht="15.5">
      <c r="B3" s="51" t="s">
        <v>641</v>
      </c>
      <c r="C3" s="53"/>
      <c r="D3" s="22"/>
      <c r="E3" s="242" t="s">
        <v>190</v>
      </c>
      <c r="F3" s="242"/>
      <c r="G3" s="242"/>
      <c r="H3" s="242"/>
      <c r="I3" s="242"/>
    </row>
    <row r="4" spans="2:9">
      <c r="B4" s="19"/>
      <c r="C4" s="20"/>
      <c r="D4" s="21"/>
      <c r="E4" s="243" t="s">
        <v>254</v>
      </c>
      <c r="F4" s="244"/>
      <c r="G4" s="244"/>
      <c r="H4" s="244"/>
      <c r="I4" s="244"/>
    </row>
    <row r="5" spans="2:9">
      <c r="B5" s="248" t="s">
        <v>642</v>
      </c>
      <c r="C5" s="249"/>
      <c r="D5" s="22"/>
      <c r="E5" s="236"/>
      <c r="F5" s="237"/>
      <c r="G5" s="237"/>
      <c r="H5" s="237"/>
      <c r="I5" s="237"/>
    </row>
    <row r="6" spans="2:9">
      <c r="B6" s="248"/>
      <c r="C6" s="249"/>
      <c r="D6" s="22"/>
      <c r="E6" s="247">
        <v>2019</v>
      </c>
      <c r="F6" s="247">
        <f>+E6+1</f>
        <v>2020</v>
      </c>
      <c r="G6" s="247">
        <f>+F6+1</f>
        <v>2021</v>
      </c>
      <c r="H6" s="247">
        <f>+G6+1</f>
        <v>2022</v>
      </c>
      <c r="I6" s="247">
        <f>+H6+1</f>
        <v>2023</v>
      </c>
    </row>
    <row r="7" spans="2:9">
      <c r="B7" s="102"/>
      <c r="C7" s="103"/>
      <c r="D7" s="22"/>
      <c r="E7" s="247"/>
      <c r="F7" s="247"/>
      <c r="G7" s="247"/>
      <c r="H7" s="247"/>
      <c r="I7" s="247"/>
    </row>
    <row r="8" spans="2:9" ht="20">
      <c r="B8" s="126" t="s">
        <v>643</v>
      </c>
      <c r="C8" s="127" t="s">
        <v>644</v>
      </c>
      <c r="D8" s="128" t="s">
        <v>126</v>
      </c>
      <c r="E8" s="129"/>
      <c r="F8" s="129"/>
      <c r="G8" s="129"/>
      <c r="H8" s="129"/>
      <c r="I8" s="129"/>
    </row>
    <row r="9" spans="2:9">
      <c r="B9" s="42" t="s">
        <v>308</v>
      </c>
      <c r="C9" s="22" t="s">
        <v>645</v>
      </c>
      <c r="D9" s="22" t="s">
        <v>126</v>
      </c>
      <c r="E9" s="130"/>
      <c r="F9" s="130"/>
      <c r="G9" s="130"/>
      <c r="H9" s="130"/>
      <c r="I9" s="130"/>
    </row>
    <row r="10" spans="2:9">
      <c r="B10" s="42" t="s">
        <v>646</v>
      </c>
      <c r="C10" s="30" t="s">
        <v>647</v>
      </c>
      <c r="D10" s="22" t="s">
        <v>126</v>
      </c>
      <c r="E10" s="130"/>
      <c r="F10" s="130"/>
      <c r="G10" s="130"/>
      <c r="H10" s="130"/>
      <c r="I10" s="130"/>
    </row>
    <row r="11" spans="2:9">
      <c r="B11" s="42" t="s">
        <v>648</v>
      </c>
      <c r="C11" s="30" t="s">
        <v>649</v>
      </c>
      <c r="D11" s="22" t="s">
        <v>126</v>
      </c>
      <c r="E11" s="130"/>
      <c r="F11" s="130"/>
      <c r="G11" s="130"/>
      <c r="H11" s="130"/>
      <c r="I11" s="130"/>
    </row>
    <row r="12" spans="2:9">
      <c r="B12" s="42" t="s">
        <v>650</v>
      </c>
      <c r="C12" s="30" t="s">
        <v>651</v>
      </c>
      <c r="D12" s="22" t="s">
        <v>126</v>
      </c>
      <c r="E12" s="130"/>
      <c r="F12" s="130"/>
      <c r="G12" s="130"/>
      <c r="H12" s="130"/>
      <c r="I12" s="130"/>
    </row>
    <row r="13" spans="2:9">
      <c r="B13" s="42" t="s">
        <v>652</v>
      </c>
      <c r="C13" s="30" t="s">
        <v>653</v>
      </c>
      <c r="D13" s="22" t="s">
        <v>126</v>
      </c>
      <c r="E13" s="130"/>
      <c r="F13" s="130"/>
      <c r="G13" s="130"/>
      <c r="H13" s="130"/>
      <c r="I13" s="130"/>
    </row>
    <row r="14" spans="2:9">
      <c r="B14" s="42" t="s">
        <v>313</v>
      </c>
      <c r="C14" s="22" t="s">
        <v>654</v>
      </c>
      <c r="D14" s="22" t="s">
        <v>126</v>
      </c>
      <c r="E14" s="130"/>
      <c r="F14" s="130"/>
      <c r="G14" s="130"/>
      <c r="H14" s="130"/>
      <c r="I14" s="130"/>
    </row>
    <row r="15" spans="2:9">
      <c r="B15" s="42" t="s">
        <v>655</v>
      </c>
      <c r="C15" s="30" t="s">
        <v>656</v>
      </c>
      <c r="D15" s="22" t="s">
        <v>126</v>
      </c>
      <c r="E15" s="130"/>
      <c r="F15" s="130"/>
      <c r="G15" s="130"/>
      <c r="H15" s="130"/>
      <c r="I15" s="130"/>
    </row>
    <row r="16" spans="2:9">
      <c r="B16" s="42" t="s">
        <v>657</v>
      </c>
      <c r="C16" s="30" t="s">
        <v>658</v>
      </c>
      <c r="D16" s="22" t="s">
        <v>126</v>
      </c>
      <c r="E16" s="130"/>
      <c r="F16" s="130"/>
      <c r="G16" s="130"/>
      <c r="H16" s="130"/>
      <c r="I16" s="130"/>
    </row>
    <row r="17" spans="2:9">
      <c r="B17" s="42" t="s">
        <v>659</v>
      </c>
      <c r="C17" s="30" t="s">
        <v>660</v>
      </c>
      <c r="D17" s="22" t="s">
        <v>126</v>
      </c>
      <c r="E17" s="130"/>
      <c r="F17" s="130"/>
      <c r="G17" s="130"/>
      <c r="H17" s="130"/>
      <c r="I17" s="130"/>
    </row>
    <row r="18" spans="2:9">
      <c r="B18" s="42" t="s">
        <v>661</v>
      </c>
      <c r="C18" s="30" t="s">
        <v>662</v>
      </c>
      <c r="D18" s="22" t="s">
        <v>126</v>
      </c>
      <c r="E18" s="130"/>
      <c r="F18" s="130"/>
      <c r="G18" s="130"/>
      <c r="H18" s="130"/>
      <c r="I18" s="130"/>
    </row>
    <row r="19" spans="2:9">
      <c r="B19" s="42" t="s">
        <v>663</v>
      </c>
      <c r="C19" s="30" t="s">
        <v>664</v>
      </c>
      <c r="D19" s="22" t="s">
        <v>126</v>
      </c>
      <c r="E19" s="130"/>
      <c r="F19" s="130"/>
      <c r="G19" s="130"/>
      <c r="H19" s="130"/>
      <c r="I19" s="130"/>
    </row>
    <row r="20" spans="2:9">
      <c r="B20" s="42" t="s">
        <v>665</v>
      </c>
      <c r="C20" s="30" t="s">
        <v>666</v>
      </c>
      <c r="D20" s="22" t="s">
        <v>126</v>
      </c>
      <c r="E20" s="130"/>
      <c r="F20" s="130"/>
      <c r="G20" s="130"/>
      <c r="H20" s="130"/>
      <c r="I20" s="130"/>
    </row>
    <row r="21" spans="2:9">
      <c r="B21" s="42" t="s">
        <v>667</v>
      </c>
      <c r="C21" s="30" t="s">
        <v>668</v>
      </c>
      <c r="D21" s="22" t="s">
        <v>126</v>
      </c>
      <c r="E21" s="130"/>
      <c r="F21" s="130"/>
      <c r="G21" s="130"/>
      <c r="H21" s="130"/>
      <c r="I21" s="130"/>
    </row>
    <row r="22" spans="2:9">
      <c r="B22" s="42" t="s">
        <v>669</v>
      </c>
      <c r="C22" s="30" t="s">
        <v>670</v>
      </c>
      <c r="D22" s="22" t="s">
        <v>126</v>
      </c>
      <c r="E22" s="130"/>
      <c r="F22" s="130"/>
      <c r="G22" s="130"/>
      <c r="H22" s="130"/>
      <c r="I22" s="130"/>
    </row>
    <row r="23" spans="2:9">
      <c r="B23" s="42" t="s">
        <v>671</v>
      </c>
      <c r="C23" s="30" t="s">
        <v>76</v>
      </c>
      <c r="D23" s="22" t="s">
        <v>126</v>
      </c>
      <c r="E23" s="130"/>
      <c r="F23" s="130"/>
      <c r="G23" s="130"/>
      <c r="H23" s="130"/>
      <c r="I23" s="130"/>
    </row>
    <row r="24" spans="2:9">
      <c r="B24" s="42" t="s">
        <v>672</v>
      </c>
      <c r="C24" s="30" t="s">
        <v>94</v>
      </c>
      <c r="D24" s="22" t="s">
        <v>126</v>
      </c>
      <c r="E24" s="130"/>
      <c r="F24" s="130"/>
      <c r="G24" s="130"/>
      <c r="H24" s="130"/>
      <c r="I24" s="130"/>
    </row>
    <row r="25" spans="2:9">
      <c r="B25" s="43" t="s">
        <v>318</v>
      </c>
      <c r="C25" s="33" t="s">
        <v>673</v>
      </c>
      <c r="D25" s="33" t="s">
        <v>126</v>
      </c>
      <c r="E25" s="130"/>
      <c r="F25" s="130"/>
      <c r="G25" s="130"/>
      <c r="H25" s="130"/>
      <c r="I25" s="130"/>
    </row>
    <row r="26" spans="2:9">
      <c r="B26" s="42" t="s">
        <v>674</v>
      </c>
      <c r="C26" s="30" t="s">
        <v>675</v>
      </c>
      <c r="D26" s="22" t="s">
        <v>126</v>
      </c>
      <c r="E26" s="130"/>
      <c r="F26" s="130"/>
      <c r="G26" s="130"/>
      <c r="H26" s="130"/>
      <c r="I26" s="130"/>
    </row>
    <row r="27" spans="2:9">
      <c r="B27" s="42" t="s">
        <v>676</v>
      </c>
      <c r="C27" s="30" t="s">
        <v>677</v>
      </c>
      <c r="D27" s="22" t="s">
        <v>126</v>
      </c>
      <c r="E27" s="130"/>
      <c r="F27" s="130"/>
      <c r="G27" s="130"/>
      <c r="H27" s="130"/>
      <c r="I27" s="130"/>
    </row>
    <row r="28" spans="2:9">
      <c r="B28" s="42" t="s">
        <v>678</v>
      </c>
      <c r="C28" s="30" t="s">
        <v>679</v>
      </c>
      <c r="D28" s="22" t="s">
        <v>126</v>
      </c>
      <c r="E28" s="130"/>
      <c r="F28" s="130"/>
      <c r="G28" s="130"/>
      <c r="H28" s="130"/>
      <c r="I28" s="130"/>
    </row>
    <row r="29" spans="2:9">
      <c r="B29" s="42" t="s">
        <v>680</v>
      </c>
      <c r="C29" s="30" t="s">
        <v>681</v>
      </c>
      <c r="D29" s="22" t="s">
        <v>126</v>
      </c>
      <c r="E29" s="130"/>
      <c r="F29" s="130"/>
      <c r="G29" s="130"/>
      <c r="H29" s="130"/>
      <c r="I29" s="130"/>
    </row>
    <row r="30" spans="2:9">
      <c r="B30" s="42" t="s">
        <v>682</v>
      </c>
      <c r="C30" s="30" t="s">
        <v>683</v>
      </c>
      <c r="D30" s="22" t="s">
        <v>126</v>
      </c>
      <c r="E30" s="130"/>
      <c r="F30" s="130"/>
      <c r="G30" s="130"/>
      <c r="H30" s="130"/>
      <c r="I30" s="130"/>
    </row>
    <row r="31" spans="2:9">
      <c r="B31" s="42" t="s">
        <v>684</v>
      </c>
      <c r="C31" s="30" t="s">
        <v>685</v>
      </c>
      <c r="D31" s="22" t="s">
        <v>126</v>
      </c>
      <c r="E31" s="130"/>
      <c r="F31" s="130"/>
      <c r="G31" s="130"/>
      <c r="H31" s="130"/>
      <c r="I31" s="130"/>
    </row>
    <row r="32" spans="2:9">
      <c r="B32" s="42" t="s">
        <v>686</v>
      </c>
      <c r="C32" s="30" t="s">
        <v>687</v>
      </c>
      <c r="D32" s="22" t="s">
        <v>126</v>
      </c>
      <c r="E32" s="130"/>
      <c r="F32" s="130"/>
      <c r="G32" s="130"/>
      <c r="H32" s="130"/>
      <c r="I32" s="130"/>
    </row>
    <row r="33" spans="2:9">
      <c r="B33" s="42" t="s">
        <v>688</v>
      </c>
      <c r="C33" s="30" t="s">
        <v>689</v>
      </c>
      <c r="D33" s="22" t="s">
        <v>126</v>
      </c>
      <c r="E33" s="130"/>
      <c r="F33" s="130"/>
      <c r="G33" s="130"/>
      <c r="H33" s="130"/>
      <c r="I33" s="130"/>
    </row>
    <row r="34" spans="2:9">
      <c r="B34" s="40" t="s">
        <v>690</v>
      </c>
      <c r="C34" s="94" t="s">
        <v>691</v>
      </c>
      <c r="D34" s="22" t="s">
        <v>126</v>
      </c>
      <c r="E34" s="130"/>
      <c r="F34" s="130"/>
      <c r="G34" s="130"/>
      <c r="H34" s="130"/>
      <c r="I34" s="130"/>
    </row>
    <row r="35" spans="2:9">
      <c r="B35" s="131" t="s">
        <v>692</v>
      </c>
      <c r="C35" s="132" t="s">
        <v>693</v>
      </c>
      <c r="D35" s="25" t="s">
        <v>126</v>
      </c>
      <c r="E35" s="130"/>
      <c r="F35" s="130"/>
      <c r="G35" s="130"/>
      <c r="H35" s="130"/>
      <c r="I35" s="130"/>
    </row>
    <row r="36" spans="2:9">
      <c r="B36" s="42" t="s">
        <v>156</v>
      </c>
      <c r="C36" s="116" t="s">
        <v>176</v>
      </c>
      <c r="D36" s="22" t="s">
        <v>126</v>
      </c>
      <c r="E36" s="133"/>
      <c r="F36" s="133"/>
      <c r="G36" s="133"/>
      <c r="H36" s="133"/>
      <c r="I36" s="133"/>
    </row>
    <row r="37" spans="2:9">
      <c r="B37" s="24" t="s">
        <v>694</v>
      </c>
      <c r="C37" s="45" t="s">
        <v>695</v>
      </c>
      <c r="D37" s="25" t="s">
        <v>126</v>
      </c>
      <c r="E37" s="130"/>
      <c r="F37" s="130"/>
      <c r="G37" s="130"/>
      <c r="H37" s="130"/>
      <c r="I37" s="130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2" ma:contentTypeDescription="Crear nuevo documento." ma:contentTypeScope="" ma:versionID="01d12b68f259c23b92304e1b308c9a8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e24c12de0c0ef6d3daf1d73390e23ef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Props1.xml><?xml version="1.0" encoding="utf-8"?>
<ds:datastoreItem xmlns:ds="http://schemas.openxmlformats.org/officeDocument/2006/customXml" ds:itemID="{CF6D5108-B7B1-4F01-9C22-BB509BD6FF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2024-04-17T21:16:32Z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